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filterPrivacy="1" codeName="ThisWorkbook"/>
  <xr:revisionPtr revIDLastSave="0" documentId="13_ncr:1_{9A804AD6-2E49-498D-BC8C-BA7B03203325}" xr6:coauthVersionLast="45" xr6:coauthVersionMax="45" xr10:uidLastSave="{00000000-0000-0000-0000-000000000000}"/>
  <bookViews>
    <workbookView xWindow="-120" yWindow="-120" windowWidth="19440" windowHeight="15000" tabRatio="784" xr2:uid="{00000000-000D-0000-FFFF-FFFF00000000}"/>
  </bookViews>
  <sheets>
    <sheet name="共通部分マスター" sheetId="4" r:id="rId1"/>
    <sheet name="総括表" sheetId="1" r:id="rId2"/>
    <sheet name="消費税8% 市区町村1" sheetId="2" r:id="rId3"/>
    <sheet name="消費税8% 市区町村2" sheetId="6" r:id="rId4"/>
    <sheet name="消費税8% 市区町村3" sheetId="7" r:id="rId5"/>
    <sheet name="消費税10% 市区町村別 1" sheetId="8" r:id="rId6"/>
    <sheet name="消費税10% 市区町村別 2" sheetId="9" r:id="rId7"/>
    <sheet name="消費税10% 市区町村別 3" sheetId="10" r:id="rId8"/>
  </sheets>
  <definedNames>
    <definedName name="_xlnm.Print_Area" localSheetId="5">'消費税10% 市区町村別 1'!$A$1:$M$38</definedName>
    <definedName name="_xlnm.Print_Area" localSheetId="6">'消費税10% 市区町村別 2'!$A$1:$M$38</definedName>
    <definedName name="_xlnm.Print_Area" localSheetId="7">'消費税10% 市区町村別 3'!$A$1:$M$38</definedName>
    <definedName name="_xlnm.Print_Area" localSheetId="2">'消費税8% 市区町村1'!$A$1:$M$38</definedName>
    <definedName name="_xlnm.Print_Area" localSheetId="3">'消費税8% 市区町村2'!$A$1:$M$38</definedName>
    <definedName name="_xlnm.Print_Area" localSheetId="4">'消費税8% 市区町村3'!$A$1:$M$38</definedName>
    <definedName name="_xlnm.Print_Area" localSheetId="1">総括表!$A$1:$I$37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5" i="10" l="1"/>
  <c r="K35" i="9"/>
  <c r="K35" i="8"/>
  <c r="S28" i="10"/>
  <c r="T31" i="10" l="1"/>
  <c r="T30" i="10"/>
  <c r="T28" i="10"/>
  <c r="T27" i="10"/>
  <c r="T26" i="10"/>
  <c r="T25" i="10"/>
  <c r="T24" i="10"/>
  <c r="T23" i="10"/>
  <c r="T31" i="9"/>
  <c r="T30" i="9"/>
  <c r="T28" i="9"/>
  <c r="T27" i="9"/>
  <c r="T26" i="9"/>
  <c r="T25" i="9"/>
  <c r="T24" i="9"/>
  <c r="T23" i="9"/>
  <c r="T31" i="8"/>
  <c r="T30" i="8"/>
  <c r="T28" i="8"/>
  <c r="T27" i="8"/>
  <c r="T26" i="8"/>
  <c r="T25" i="8"/>
  <c r="T24" i="8"/>
  <c r="T23" i="8"/>
  <c r="S23" i="2" l="1"/>
  <c r="S23" i="10"/>
  <c r="S23" i="9"/>
  <c r="S23" i="8"/>
  <c r="S23" i="7"/>
  <c r="S23" i="6"/>
  <c r="R32" i="10" l="1"/>
  <c r="U31" i="10"/>
  <c r="J31" i="10" s="1"/>
  <c r="V31" i="10"/>
  <c r="K31" i="10" s="1"/>
  <c r="I31" i="10"/>
  <c r="U30" i="10"/>
  <c r="J30" i="10" s="1"/>
  <c r="V30" i="10"/>
  <c r="I30" i="10"/>
  <c r="R29" i="10"/>
  <c r="I29" i="10" s="1"/>
  <c r="U28" i="10"/>
  <c r="J28" i="10" s="1"/>
  <c r="I28" i="10"/>
  <c r="S27" i="10"/>
  <c r="U27" i="10" s="1"/>
  <c r="J27" i="10" s="1"/>
  <c r="I27" i="10"/>
  <c r="S26" i="10"/>
  <c r="U26" i="10" s="1"/>
  <c r="J26" i="10" s="1"/>
  <c r="I26" i="10"/>
  <c r="S25" i="10"/>
  <c r="V25" i="10" s="1"/>
  <c r="K25" i="10" s="1"/>
  <c r="I25" i="10"/>
  <c r="S24" i="10"/>
  <c r="U24" i="10" s="1"/>
  <c r="J24" i="10" s="1"/>
  <c r="I24" i="10"/>
  <c r="U23" i="10"/>
  <c r="I23" i="10"/>
  <c r="I16" i="10"/>
  <c r="I15" i="10"/>
  <c r="I14" i="10"/>
  <c r="J8" i="10"/>
  <c r="J7" i="10"/>
  <c r="I6" i="10"/>
  <c r="I30" i="6"/>
  <c r="V24" i="10" l="1"/>
  <c r="K24" i="10" s="1"/>
  <c r="U25" i="10"/>
  <c r="J25" i="10" s="1"/>
  <c r="V28" i="10"/>
  <c r="K28" i="10" s="1"/>
  <c r="J32" i="10"/>
  <c r="R33" i="10"/>
  <c r="I33" i="10" s="1"/>
  <c r="K30" i="10"/>
  <c r="K32" i="10" s="1"/>
  <c r="V32" i="10"/>
  <c r="U29" i="10"/>
  <c r="J29" i="10" s="1"/>
  <c r="J33" i="10" s="1"/>
  <c r="J23" i="10"/>
  <c r="V23" i="10"/>
  <c r="V27" i="10"/>
  <c r="K27" i="10" s="1"/>
  <c r="I32" i="10"/>
  <c r="U32" i="10"/>
  <c r="V26" i="10"/>
  <c r="K26" i="10" s="1"/>
  <c r="R32" i="9"/>
  <c r="I32" i="9"/>
  <c r="U31" i="9"/>
  <c r="J31" i="9" s="1"/>
  <c r="V31" i="9"/>
  <c r="K31" i="9" s="1"/>
  <c r="I31" i="9"/>
  <c r="U30" i="9"/>
  <c r="J30" i="9" s="1"/>
  <c r="V30" i="9"/>
  <c r="I30" i="9"/>
  <c r="R29" i="9"/>
  <c r="I29" i="9" s="1"/>
  <c r="U28" i="9"/>
  <c r="J28" i="9" s="1"/>
  <c r="V28" i="9"/>
  <c r="K28" i="9" s="1"/>
  <c r="S28" i="9"/>
  <c r="I28" i="9"/>
  <c r="S27" i="9"/>
  <c r="U27" i="9" s="1"/>
  <c r="J27" i="9" s="1"/>
  <c r="I27" i="9"/>
  <c r="S26" i="9"/>
  <c r="U26" i="9" s="1"/>
  <c r="J26" i="9" s="1"/>
  <c r="I26" i="9"/>
  <c r="S25" i="9"/>
  <c r="V25" i="9" s="1"/>
  <c r="K25" i="9" s="1"/>
  <c r="I25" i="9"/>
  <c r="S24" i="9"/>
  <c r="U24" i="9" s="1"/>
  <c r="J24" i="9" s="1"/>
  <c r="I24" i="9"/>
  <c r="U23" i="9"/>
  <c r="I23" i="9"/>
  <c r="I16" i="9"/>
  <c r="I15" i="9"/>
  <c r="I14" i="9"/>
  <c r="J8" i="9"/>
  <c r="J7" i="9"/>
  <c r="I6" i="9"/>
  <c r="R32" i="8"/>
  <c r="I32" i="8"/>
  <c r="U31" i="8"/>
  <c r="V31" i="8"/>
  <c r="K31" i="8" s="1"/>
  <c r="J31" i="8"/>
  <c r="I31" i="8"/>
  <c r="U30" i="8"/>
  <c r="U32" i="8" s="1"/>
  <c r="V30" i="8"/>
  <c r="K30" i="8" s="1"/>
  <c r="I30" i="8"/>
  <c r="R29" i="8"/>
  <c r="I29" i="8" s="1"/>
  <c r="S28" i="8"/>
  <c r="U28" i="8" s="1"/>
  <c r="J28" i="8" s="1"/>
  <c r="I28" i="8"/>
  <c r="S27" i="8"/>
  <c r="V27" i="8" s="1"/>
  <c r="K27" i="8" s="1"/>
  <c r="I27" i="8"/>
  <c r="S26" i="8"/>
  <c r="U26" i="8" s="1"/>
  <c r="J26" i="8" s="1"/>
  <c r="I26" i="8"/>
  <c r="S25" i="8"/>
  <c r="U25" i="8" s="1"/>
  <c r="J25" i="8" s="1"/>
  <c r="I25" i="8"/>
  <c r="S24" i="8"/>
  <c r="U24" i="8" s="1"/>
  <c r="J24" i="8" s="1"/>
  <c r="I24" i="8"/>
  <c r="U23" i="8"/>
  <c r="J23" i="8" s="1"/>
  <c r="V23" i="8"/>
  <c r="I23" i="8"/>
  <c r="I16" i="8"/>
  <c r="I15" i="8"/>
  <c r="I14" i="8"/>
  <c r="J8" i="8"/>
  <c r="J7" i="8"/>
  <c r="I6" i="8"/>
  <c r="K35" i="7"/>
  <c r="R32" i="7"/>
  <c r="U31" i="7"/>
  <c r="J31" i="7" s="1"/>
  <c r="T31" i="7"/>
  <c r="V31" i="7" s="1"/>
  <c r="K31" i="7" s="1"/>
  <c r="I31" i="7"/>
  <c r="U30" i="7"/>
  <c r="J30" i="7" s="1"/>
  <c r="T30" i="7"/>
  <c r="V30" i="7" s="1"/>
  <c r="I30" i="7"/>
  <c r="R29" i="7"/>
  <c r="I29" i="7" s="1"/>
  <c r="S28" i="7"/>
  <c r="U28" i="7" s="1"/>
  <c r="J28" i="7" s="1"/>
  <c r="I28" i="7"/>
  <c r="S27" i="7"/>
  <c r="U27" i="7" s="1"/>
  <c r="J27" i="7" s="1"/>
  <c r="I27" i="7"/>
  <c r="S26" i="7"/>
  <c r="U26" i="7" s="1"/>
  <c r="J26" i="7" s="1"/>
  <c r="I26" i="7"/>
  <c r="S25" i="7"/>
  <c r="T25" i="7" s="1"/>
  <c r="V25" i="7" s="1"/>
  <c r="K25" i="7" s="1"/>
  <c r="I25" i="7"/>
  <c r="S24" i="7"/>
  <c r="U24" i="7" s="1"/>
  <c r="J24" i="7" s="1"/>
  <c r="I24" i="7"/>
  <c r="U23" i="7"/>
  <c r="I23" i="7"/>
  <c r="I16" i="7"/>
  <c r="I15" i="7"/>
  <c r="I14" i="7"/>
  <c r="J8" i="7"/>
  <c r="J7" i="7"/>
  <c r="I6" i="7"/>
  <c r="V26" i="8" l="1"/>
  <c r="K26" i="8" s="1"/>
  <c r="V24" i="9"/>
  <c r="K24" i="9" s="1"/>
  <c r="T24" i="7"/>
  <c r="V24" i="7" s="1"/>
  <c r="K24" i="7" s="1"/>
  <c r="U25" i="7"/>
  <c r="J25" i="7" s="1"/>
  <c r="T28" i="7"/>
  <c r="V28" i="7" s="1"/>
  <c r="K28" i="7" s="1"/>
  <c r="V24" i="8"/>
  <c r="K24" i="8" s="1"/>
  <c r="V28" i="8"/>
  <c r="K28" i="8" s="1"/>
  <c r="U25" i="9"/>
  <c r="J25" i="9" s="1"/>
  <c r="J32" i="9"/>
  <c r="J30" i="8"/>
  <c r="J32" i="8" s="1"/>
  <c r="U33" i="10"/>
  <c r="R33" i="8"/>
  <c r="I33" i="8" s="1"/>
  <c r="R33" i="9"/>
  <c r="I33" i="9" s="1"/>
  <c r="V29" i="10"/>
  <c r="K29" i="10" s="1"/>
  <c r="K33" i="10" s="1"/>
  <c r="K23" i="10"/>
  <c r="J32" i="7"/>
  <c r="R33" i="7"/>
  <c r="I33" i="7" s="1"/>
  <c r="J23" i="9"/>
  <c r="K30" i="9"/>
  <c r="K32" i="9" s="1"/>
  <c r="V32" i="9"/>
  <c r="V23" i="9"/>
  <c r="V27" i="9"/>
  <c r="K27" i="9" s="1"/>
  <c r="U32" i="9"/>
  <c r="V26" i="9"/>
  <c r="K26" i="9" s="1"/>
  <c r="K23" i="8"/>
  <c r="K32" i="8"/>
  <c r="U27" i="8"/>
  <c r="J27" i="8" s="1"/>
  <c r="V32" i="8"/>
  <c r="V25" i="8"/>
  <c r="K25" i="8" s="1"/>
  <c r="J23" i="7"/>
  <c r="K30" i="7"/>
  <c r="K32" i="7" s="1"/>
  <c r="V32" i="7"/>
  <c r="T23" i="7"/>
  <c r="V23" i="7" s="1"/>
  <c r="T27" i="7"/>
  <c r="V27" i="7" s="1"/>
  <c r="K27" i="7" s="1"/>
  <c r="I32" i="7"/>
  <c r="U32" i="7"/>
  <c r="T26" i="7"/>
  <c r="V26" i="7" s="1"/>
  <c r="K26" i="7" s="1"/>
  <c r="T31" i="6"/>
  <c r="T30" i="6"/>
  <c r="T30" i="2"/>
  <c r="T31" i="2"/>
  <c r="U29" i="9" l="1"/>
  <c r="J29" i="9" s="1"/>
  <c r="U29" i="7"/>
  <c r="J29" i="7" s="1"/>
  <c r="J33" i="7" s="1"/>
  <c r="J33" i="9"/>
  <c r="V33" i="10"/>
  <c r="V29" i="9"/>
  <c r="K29" i="9" s="1"/>
  <c r="K33" i="9" s="1"/>
  <c r="K23" i="9"/>
  <c r="U33" i="9"/>
  <c r="V29" i="8"/>
  <c r="K29" i="8" s="1"/>
  <c r="K33" i="8" s="1"/>
  <c r="U29" i="8"/>
  <c r="K23" i="7"/>
  <c r="V29" i="7"/>
  <c r="K29" i="7" s="1"/>
  <c r="K33" i="7" s="1"/>
  <c r="U33" i="7"/>
  <c r="U30" i="6"/>
  <c r="J30" i="6" s="1"/>
  <c r="U31" i="6"/>
  <c r="V31" i="6"/>
  <c r="V30" i="6"/>
  <c r="V31" i="2"/>
  <c r="V30" i="2"/>
  <c r="U31" i="2"/>
  <c r="U30" i="2"/>
  <c r="V33" i="8" l="1"/>
  <c r="V33" i="9"/>
  <c r="J29" i="8"/>
  <c r="J33" i="8" s="1"/>
  <c r="U33" i="8"/>
  <c r="V33" i="7"/>
  <c r="K35" i="6"/>
  <c r="R32" i="6"/>
  <c r="I32" i="6" s="1"/>
  <c r="K31" i="6"/>
  <c r="J31" i="6"/>
  <c r="I31" i="6"/>
  <c r="K30" i="6"/>
  <c r="R29" i="6"/>
  <c r="I29" i="6" s="1"/>
  <c r="S28" i="6"/>
  <c r="U28" i="6" s="1"/>
  <c r="J28" i="6" s="1"/>
  <c r="I28" i="6"/>
  <c r="S27" i="6"/>
  <c r="I27" i="6"/>
  <c r="S26" i="6"/>
  <c r="I26" i="6"/>
  <c r="S25" i="6"/>
  <c r="I25" i="6"/>
  <c r="S24" i="6"/>
  <c r="U24" i="6" s="1"/>
  <c r="J24" i="6" s="1"/>
  <c r="I24" i="6"/>
  <c r="U23" i="6"/>
  <c r="I23" i="6"/>
  <c r="I16" i="6"/>
  <c r="I15" i="6"/>
  <c r="I14" i="6"/>
  <c r="J8" i="6"/>
  <c r="J7" i="6"/>
  <c r="I6" i="6"/>
  <c r="T24" i="6" l="1"/>
  <c r="V24" i="6" s="1"/>
  <c r="K24" i="6" s="1"/>
  <c r="U26" i="6"/>
  <c r="J26" i="6" s="1"/>
  <c r="T28" i="6"/>
  <c r="V28" i="6" s="1"/>
  <c r="K28" i="6" s="1"/>
  <c r="T25" i="6"/>
  <c r="V25" i="6" s="1"/>
  <c r="K25" i="6" s="1"/>
  <c r="U25" i="6"/>
  <c r="U29" i="6" s="1"/>
  <c r="J29" i="6" s="1"/>
  <c r="U27" i="6"/>
  <c r="J27" i="6" s="1"/>
  <c r="J32" i="6"/>
  <c r="J25" i="6"/>
  <c r="U32" i="6"/>
  <c r="J23" i="6"/>
  <c r="K32" i="6"/>
  <c r="V32" i="6"/>
  <c r="R33" i="6"/>
  <c r="I33" i="6" s="1"/>
  <c r="T23" i="6"/>
  <c r="V23" i="6" s="1"/>
  <c r="T27" i="6"/>
  <c r="V27" i="6" s="1"/>
  <c r="K27" i="6" s="1"/>
  <c r="T26" i="6"/>
  <c r="V26" i="6" s="1"/>
  <c r="K26" i="6" s="1"/>
  <c r="J33" i="6" l="1"/>
  <c r="U33" i="6"/>
  <c r="K23" i="6"/>
  <c r="V29" i="6"/>
  <c r="K29" i="6" s="1"/>
  <c r="K33" i="6" s="1"/>
  <c r="V33" i="6" l="1"/>
  <c r="B3" i="1"/>
  <c r="E13" i="1"/>
  <c r="K35" i="2"/>
  <c r="S28" i="2"/>
  <c r="U28" i="2" s="1"/>
  <c r="S27" i="2"/>
  <c r="U27" i="2" s="1"/>
  <c r="S26" i="2"/>
  <c r="U26" i="2" s="1"/>
  <c r="S25" i="2"/>
  <c r="U25" i="2" s="1"/>
  <c r="S24" i="2"/>
  <c r="U23" i="2"/>
  <c r="E15" i="1"/>
  <c r="I31" i="2"/>
  <c r="E30" i="1" s="1"/>
  <c r="I30" i="2"/>
  <c r="E29" i="1" s="1"/>
  <c r="I28" i="2"/>
  <c r="E27" i="1" s="1"/>
  <c r="I27" i="2"/>
  <c r="E26" i="1" s="1"/>
  <c r="I26" i="2"/>
  <c r="E25" i="1" s="1"/>
  <c r="I25" i="2"/>
  <c r="E24" i="1" s="1"/>
  <c r="I24" i="2"/>
  <c r="E23" i="1" s="1"/>
  <c r="I23" i="2"/>
  <c r="E22" i="1" s="1"/>
  <c r="R32" i="2"/>
  <c r="I32" i="2" s="1"/>
  <c r="J31" i="2"/>
  <c r="F30" i="1" s="1"/>
  <c r="J30" i="2"/>
  <c r="F29" i="1" s="1"/>
  <c r="R29" i="2"/>
  <c r="I29" i="2" s="1"/>
  <c r="F31" i="1" l="1"/>
  <c r="E31" i="1"/>
  <c r="E28" i="1"/>
  <c r="T24" i="2"/>
  <c r="V24" i="2" s="1"/>
  <c r="K24" i="2" s="1"/>
  <c r="G23" i="1" s="1"/>
  <c r="U24" i="2"/>
  <c r="J24" i="2" s="1"/>
  <c r="F23" i="1" s="1"/>
  <c r="V32" i="2"/>
  <c r="J28" i="2"/>
  <c r="F27" i="1" s="1"/>
  <c r="T28" i="2"/>
  <c r="V28" i="2" s="1"/>
  <c r="K28" i="2" s="1"/>
  <c r="G27" i="1" s="1"/>
  <c r="J25" i="2"/>
  <c r="F24" i="1" s="1"/>
  <c r="T25" i="2"/>
  <c r="T26" i="2"/>
  <c r="T23" i="2"/>
  <c r="V23" i="2" s="1"/>
  <c r="K23" i="2" s="1"/>
  <c r="G22" i="1" s="1"/>
  <c r="T27" i="2"/>
  <c r="J26" i="2"/>
  <c r="F25" i="1" s="1"/>
  <c r="K31" i="2"/>
  <c r="G30" i="1" s="1"/>
  <c r="J27" i="2"/>
  <c r="F26" i="1" s="1"/>
  <c r="K30" i="2"/>
  <c r="G29" i="1" s="1"/>
  <c r="R33" i="2"/>
  <c r="I33" i="2" s="1"/>
  <c r="U32" i="2"/>
  <c r="E32" i="1" l="1"/>
  <c r="G31" i="1"/>
  <c r="V27" i="2"/>
  <c r="K27" i="2" s="1"/>
  <c r="G26" i="1" s="1"/>
  <c r="K26" i="2"/>
  <c r="G25" i="1" s="1"/>
  <c r="V26" i="2"/>
  <c r="V25" i="2"/>
  <c r="K25" i="2" s="1"/>
  <c r="G24" i="1" s="1"/>
  <c r="U29" i="2"/>
  <c r="U33" i="2" s="1"/>
  <c r="J23" i="2"/>
  <c r="F22" i="1" s="1"/>
  <c r="F28" i="1" s="1"/>
  <c r="F32" i="1" s="1"/>
  <c r="G28" i="1" l="1"/>
  <c r="G32" i="1" s="1"/>
  <c r="V29" i="2"/>
  <c r="V33" i="2" s="1"/>
  <c r="J29" i="2"/>
  <c r="K29" i="2" l="1"/>
  <c r="K32" i="2"/>
  <c r="K33" i="2" l="1"/>
  <c r="J8" i="2"/>
  <c r="J7" i="2"/>
  <c r="I6" i="2"/>
  <c r="E16" i="1"/>
  <c r="E14" i="1"/>
  <c r="F7" i="1"/>
  <c r="F6" i="1"/>
  <c r="E5" i="1"/>
  <c r="I16" i="2" l="1"/>
  <c r="I15" i="2"/>
  <c r="I14" i="2"/>
  <c r="J32" i="2" l="1"/>
  <c r="J33" i="2" s="1"/>
</calcChain>
</file>

<file path=xl/sharedStrings.xml><?xml version="1.0" encoding="utf-8"?>
<sst xmlns="http://schemas.openxmlformats.org/spreadsheetml/2006/main" count="377" uniqueCount="68">
  <si>
    <t>　　　　</t>
    <phoneticPr fontId="2"/>
  </si>
  <si>
    <t>電話番号</t>
    <rPh sb="0" eb="2">
      <t>デンワ</t>
    </rPh>
    <rPh sb="2" eb="4">
      <t>バンゴウ</t>
    </rPh>
    <phoneticPr fontId="2"/>
  </si>
  <si>
    <t>印</t>
    <rPh sb="0" eb="1">
      <t>イン</t>
    </rPh>
    <phoneticPr fontId="2"/>
  </si>
  <si>
    <t>医療機関・健診機関名称</t>
    <rPh sb="0" eb="2">
      <t>イリョウ</t>
    </rPh>
    <rPh sb="2" eb="4">
      <t>キカン</t>
    </rPh>
    <rPh sb="5" eb="7">
      <t>ケンシン</t>
    </rPh>
    <rPh sb="7" eb="9">
      <t>キカン</t>
    </rPh>
    <rPh sb="9" eb="11">
      <t>メイショウ</t>
    </rPh>
    <phoneticPr fontId="2"/>
  </si>
  <si>
    <t>抗体検査</t>
    <rPh sb="0" eb="2">
      <t>コウタイ</t>
    </rPh>
    <rPh sb="2" eb="4">
      <t>ケンサ</t>
    </rPh>
    <phoneticPr fontId="2"/>
  </si>
  <si>
    <t>小計</t>
    <rPh sb="0" eb="2">
      <t>ショウケイ</t>
    </rPh>
    <phoneticPr fontId="2"/>
  </si>
  <si>
    <t>予防接種</t>
    <rPh sb="0" eb="2">
      <t>ヨボウ</t>
    </rPh>
    <rPh sb="2" eb="4">
      <t>セッシュ</t>
    </rPh>
    <phoneticPr fontId="2"/>
  </si>
  <si>
    <t>通常</t>
    <rPh sb="0" eb="2">
      <t>ツウジョウ</t>
    </rPh>
    <phoneticPr fontId="2"/>
  </si>
  <si>
    <t>予診のみ</t>
    <rPh sb="0" eb="2">
      <t>ヨシン</t>
    </rPh>
    <phoneticPr fontId="2"/>
  </si>
  <si>
    <t>合計</t>
    <rPh sb="0" eb="2">
      <t>ゴウケイ</t>
    </rPh>
    <phoneticPr fontId="2"/>
  </si>
  <si>
    <t>請求件数</t>
    <rPh sb="0" eb="2">
      <t>セイキュウ</t>
    </rPh>
    <rPh sb="2" eb="4">
      <t>ケンスウ</t>
    </rPh>
    <phoneticPr fontId="2"/>
  </si>
  <si>
    <t>税抜き単価</t>
    <rPh sb="0" eb="2">
      <t>ゼイヌ</t>
    </rPh>
    <rPh sb="3" eb="5">
      <t>タンカ</t>
    </rPh>
    <phoneticPr fontId="2"/>
  </si>
  <si>
    <t>税込み単価</t>
    <rPh sb="0" eb="2">
      <t>ゼイコ</t>
    </rPh>
    <rPh sb="3" eb="5">
      <t>タンカ</t>
    </rPh>
    <phoneticPr fontId="2"/>
  </si>
  <si>
    <t>請求年月</t>
    <rPh sb="0" eb="2">
      <t>セイキュウ</t>
    </rPh>
    <rPh sb="2" eb="4">
      <t>ネンゲツ</t>
    </rPh>
    <phoneticPr fontId="2"/>
  </si>
  <si>
    <t>　　　　</t>
    <phoneticPr fontId="2"/>
  </si>
  <si>
    <t>医療機関入力欄</t>
    <rPh sb="0" eb="2">
      <t>イリョウ</t>
    </rPh>
    <rPh sb="2" eb="4">
      <t>キカン</t>
    </rPh>
    <rPh sb="4" eb="7">
      <t>ニュウリョクラン</t>
    </rPh>
    <phoneticPr fontId="3"/>
  </si>
  <si>
    <t>医療機関等コード</t>
    <rPh sb="0" eb="2">
      <t>イリョウ</t>
    </rPh>
    <rPh sb="2" eb="4">
      <t>キカン</t>
    </rPh>
    <rPh sb="4" eb="5">
      <t>トウ</t>
    </rPh>
    <phoneticPr fontId="3"/>
  </si>
  <si>
    <t>医療機関名</t>
    <rPh sb="0" eb="2">
      <t>イリョウ</t>
    </rPh>
    <rPh sb="2" eb="5">
      <t>キカンメイ</t>
    </rPh>
    <phoneticPr fontId="3"/>
  </si>
  <si>
    <t>【入力時の注意事項】</t>
    <rPh sb="1" eb="4">
      <t>ニュウリョクジ</t>
    </rPh>
    <rPh sb="5" eb="7">
      <t>チュウイ</t>
    </rPh>
    <rPh sb="7" eb="9">
      <t>ジコウ</t>
    </rPh>
    <phoneticPr fontId="3"/>
  </si>
  <si>
    <t>・医療機関コードは、半角10桁の番号で入力してください。</t>
    <rPh sb="1" eb="3">
      <t>イリョウ</t>
    </rPh>
    <rPh sb="3" eb="5">
      <t>キカン</t>
    </rPh>
    <rPh sb="10" eb="12">
      <t>ハンカク</t>
    </rPh>
    <rPh sb="14" eb="15">
      <t>ケタ</t>
    </rPh>
    <rPh sb="16" eb="18">
      <t>バンゴウ</t>
    </rPh>
    <rPh sb="19" eb="21">
      <t>ニュウリョク</t>
    </rPh>
    <phoneticPr fontId="3"/>
  </si>
  <si>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3"/>
  </si>
  <si>
    <t>労働次郎</t>
    <rPh sb="0" eb="2">
      <t>ロウドウ</t>
    </rPh>
    <rPh sb="2" eb="4">
      <t>ジロウ</t>
    </rPh>
    <phoneticPr fontId="2"/>
  </si>
  <si>
    <t>請求年月</t>
    <rPh sb="0" eb="2">
      <t>セイキュウ</t>
    </rPh>
    <rPh sb="2" eb="4">
      <t>ネンゲツ</t>
    </rPh>
    <phoneticPr fontId="3"/>
  </si>
  <si>
    <t>医院所在地</t>
    <rPh sb="0" eb="2">
      <t>イイン</t>
    </rPh>
    <rPh sb="2" eb="5">
      <t>ショザイチ</t>
    </rPh>
    <phoneticPr fontId="3"/>
  </si>
  <si>
    <t>○○県○○市○○町○丁目○番○号</t>
    <phoneticPr fontId="2"/>
  </si>
  <si>
    <t>代表者氏名</t>
    <rPh sb="0" eb="3">
      <t>ダイヒョウシャ</t>
    </rPh>
    <rPh sb="3" eb="5">
      <t>シメイ</t>
    </rPh>
    <phoneticPr fontId="3"/>
  </si>
  <si>
    <t>電話番号</t>
    <rPh sb="0" eb="2">
      <t>デンワ</t>
    </rPh>
    <rPh sb="2" eb="4">
      <t>バンゴウ</t>
    </rPh>
    <phoneticPr fontId="3"/>
  </si>
  <si>
    <t>←毎月更新</t>
    <rPh sb="1" eb="3">
      <t>マイツキ</t>
    </rPh>
    <rPh sb="3" eb="5">
      <t>コウシン</t>
    </rPh>
    <phoneticPr fontId="2"/>
  </si>
  <si>
    <t>請求先</t>
    <rPh sb="0" eb="3">
      <t>セイキュウサキ</t>
    </rPh>
    <phoneticPr fontId="3"/>
  </si>
  <si>
    <t>施設等区分</t>
    <rPh sb="0" eb="2">
      <t>シセツ</t>
    </rPh>
    <rPh sb="2" eb="3">
      <t>トウ</t>
    </rPh>
    <rPh sb="3" eb="5">
      <t>クブン</t>
    </rPh>
    <phoneticPr fontId="2"/>
  </si>
  <si>
    <t>医療機関・健診機関番号</t>
    <rPh sb="0" eb="2">
      <t>イリョウ</t>
    </rPh>
    <rPh sb="2" eb="4">
      <t>キカン</t>
    </rPh>
    <rPh sb="5" eb="7">
      <t>ケンシン</t>
    </rPh>
    <rPh sb="7" eb="9">
      <t>キカン</t>
    </rPh>
    <rPh sb="9" eb="11">
      <t>バンゴウ</t>
    </rPh>
    <phoneticPr fontId="2"/>
  </si>
  <si>
    <t>①健診・HI法</t>
    <rPh sb="1" eb="3">
      <t>ケンシン</t>
    </rPh>
    <rPh sb="6" eb="7">
      <t>ホウ</t>
    </rPh>
    <phoneticPr fontId="2"/>
  </si>
  <si>
    <t>②健診・EIA法</t>
    <rPh sb="1" eb="3">
      <t>ケンシン</t>
    </rPh>
    <rPh sb="7" eb="8">
      <t>ホウ</t>
    </rPh>
    <phoneticPr fontId="2"/>
  </si>
  <si>
    <t>③HI法</t>
    <rPh sb="3" eb="4">
      <t>ホウ</t>
    </rPh>
    <phoneticPr fontId="2"/>
  </si>
  <si>
    <t>④EIA法</t>
    <rPh sb="4" eb="5">
      <t>ホウ</t>
    </rPh>
    <phoneticPr fontId="2"/>
  </si>
  <si>
    <t>⑤夜間休日・HI法</t>
    <rPh sb="1" eb="3">
      <t>ヤカン</t>
    </rPh>
    <rPh sb="3" eb="5">
      <t>キュウジツ</t>
    </rPh>
    <rPh sb="8" eb="9">
      <t>ホウ</t>
    </rPh>
    <phoneticPr fontId="2"/>
  </si>
  <si>
    <t>⑥夜間休日・EIA法</t>
    <rPh sb="1" eb="3">
      <t>ヤカン</t>
    </rPh>
    <rPh sb="3" eb="5">
      <t>キュウジツ</t>
    </rPh>
    <rPh sb="9" eb="10">
      <t>ホウ</t>
    </rPh>
    <phoneticPr fontId="2"/>
  </si>
  <si>
    <t>○○都道府県国民健康保険団体連合会　御中</t>
    <rPh sb="6" eb="8">
      <t>コクミン</t>
    </rPh>
    <rPh sb="8" eb="10">
      <t>ケンコウ</t>
    </rPh>
    <rPh sb="10" eb="12">
      <t>ホケン</t>
    </rPh>
    <rPh sb="12" eb="14">
      <t>ダンタイ</t>
    </rPh>
    <rPh sb="14" eb="17">
      <t>レンゴウカイ</t>
    </rPh>
    <phoneticPr fontId="2"/>
  </si>
  <si>
    <t>　風しん対策　請求総括書（実績報告書）</t>
    <rPh sb="1" eb="2">
      <t>フウ</t>
    </rPh>
    <rPh sb="4" eb="6">
      <t>タイサク</t>
    </rPh>
    <rPh sb="7" eb="9">
      <t>セイキュウ</t>
    </rPh>
    <rPh sb="9" eb="11">
      <t>ソウカツ</t>
    </rPh>
    <rPh sb="11" eb="12">
      <t>ショ</t>
    </rPh>
    <rPh sb="13" eb="15">
      <t>ジッセキ</t>
    </rPh>
    <rPh sb="15" eb="18">
      <t>ホウコクショ</t>
    </rPh>
    <phoneticPr fontId="2"/>
  </si>
  <si>
    <t>区分</t>
    <rPh sb="0" eb="2">
      <t>クブン</t>
    </rPh>
    <phoneticPr fontId="2"/>
  </si>
  <si>
    <t>請求金額
（税抜）</t>
    <rPh sb="0" eb="2">
      <t>セイキュウ</t>
    </rPh>
    <rPh sb="2" eb="4">
      <t>キンガク</t>
    </rPh>
    <rPh sb="6" eb="8">
      <t>ゼイヌキ</t>
    </rPh>
    <phoneticPr fontId="2"/>
  </si>
  <si>
    <t>請求金額
（税込）</t>
    <rPh sb="0" eb="2">
      <t>セイキュウ</t>
    </rPh>
    <rPh sb="2" eb="4">
      <t>キンガク</t>
    </rPh>
    <rPh sb="6" eb="8">
      <t>ゼイコミ</t>
    </rPh>
    <phoneticPr fontId="2"/>
  </si>
  <si>
    <t>○○○市区町村長様</t>
    <rPh sb="3" eb="5">
      <t>シク</t>
    </rPh>
    <rPh sb="5" eb="6">
      <t>チョウ</t>
    </rPh>
    <rPh sb="6" eb="7">
      <t>ソン</t>
    </rPh>
    <rPh sb="7" eb="8">
      <t>チョウ</t>
    </rPh>
    <rPh sb="8" eb="9">
      <t>サマ</t>
    </rPh>
    <phoneticPr fontId="2"/>
  </si>
  <si>
    <t>市区町村番号</t>
    <rPh sb="0" eb="2">
      <t>シク</t>
    </rPh>
    <rPh sb="2" eb="4">
      <t>チョウソン</t>
    </rPh>
    <rPh sb="4" eb="6">
      <t>バンゴウ</t>
    </rPh>
    <phoneticPr fontId="2"/>
  </si>
  <si>
    <t>請求金額
（税抜）</t>
    <rPh sb="0" eb="2">
      <t>セイキュウ</t>
    </rPh>
    <rPh sb="2" eb="4">
      <t>キンガク</t>
    </rPh>
    <rPh sb="6" eb="8">
      <t>ゼイヌキ</t>
    </rPh>
    <phoneticPr fontId="2"/>
  </si>
  <si>
    <t>請求金額
（税込）</t>
    <rPh sb="0" eb="2">
      <t>セイキュウ</t>
    </rPh>
    <rPh sb="2" eb="4">
      <t>キンガク</t>
    </rPh>
    <rPh sb="6" eb="7">
      <t>ゼイ</t>
    </rPh>
    <rPh sb="7" eb="8">
      <t>コミ</t>
    </rPh>
    <phoneticPr fontId="2"/>
  </si>
  <si>
    <t>【計算スペース】※こちらに件数を記入すると請求書が埋まっていきます</t>
    <rPh sb="1" eb="3">
      <t>ケイサン</t>
    </rPh>
    <rPh sb="13" eb="15">
      <t>ケンスウ</t>
    </rPh>
    <rPh sb="16" eb="18">
      <t>キニュウ</t>
    </rPh>
    <rPh sb="21" eb="24">
      <t>セイキュウショ</t>
    </rPh>
    <rPh sb="25" eb="26">
      <t>ウ</t>
    </rPh>
    <phoneticPr fontId="2"/>
  </si>
  <si>
    <t>請求総額（税抜き）
※システムエラーのチェック用</t>
    <rPh sb="0" eb="2">
      <t>セイキュウ</t>
    </rPh>
    <rPh sb="2" eb="4">
      <t>ソウガク</t>
    </rPh>
    <rPh sb="5" eb="6">
      <t>ゼイ</t>
    </rPh>
    <rPh sb="6" eb="7">
      <t>ヌ</t>
    </rPh>
    <rPh sb="23" eb="24">
      <t>ヨウ</t>
    </rPh>
    <phoneticPr fontId="2"/>
  </si>
  <si>
    <t>請求総額（税込み）</t>
    <rPh sb="0" eb="2">
      <t>セイキュウ</t>
    </rPh>
    <rPh sb="2" eb="4">
      <t>ソウガク</t>
    </rPh>
    <rPh sb="5" eb="6">
      <t>ゼイ</t>
    </rPh>
    <rPh sb="6" eb="7">
      <t>コ</t>
    </rPh>
    <phoneticPr fontId="2"/>
  </si>
  <si>
    <t>消費税率</t>
    <rPh sb="0" eb="2">
      <t>ショウヒ</t>
    </rPh>
    <rPh sb="2" eb="4">
      <t>ゼイリツ</t>
    </rPh>
    <phoneticPr fontId="2"/>
  </si>
  <si>
    <t>％</t>
    <phoneticPr fontId="2"/>
  </si>
  <si>
    <t>・市町村別の各請求書の欄外にて計算いただくと総括表まで仕上がる仕様です。</t>
    <rPh sb="1" eb="4">
      <t>シチョウソン</t>
    </rPh>
    <rPh sb="4" eb="5">
      <t>ベツ</t>
    </rPh>
    <rPh sb="6" eb="9">
      <t>カクセイキュウ</t>
    </rPh>
    <rPh sb="9" eb="10">
      <t>ショ</t>
    </rPh>
    <rPh sb="11" eb="12">
      <t>ラン</t>
    </rPh>
    <rPh sb="12" eb="13">
      <t>ガイ</t>
    </rPh>
    <rPh sb="15" eb="17">
      <t>ケイサン</t>
    </rPh>
    <rPh sb="22" eb="25">
      <t>ソウカツヒョウ</t>
    </rPh>
    <rPh sb="27" eb="29">
      <t>シア</t>
    </rPh>
    <rPh sb="31" eb="33">
      <t>シヨウ</t>
    </rPh>
    <phoneticPr fontId="2"/>
  </si>
  <si>
    <t>1:医療機関</t>
    <rPh sb="2" eb="4">
      <t>イリョウ</t>
    </rPh>
    <rPh sb="4" eb="6">
      <t>キカン</t>
    </rPh>
    <phoneticPr fontId="2"/>
  </si>
  <si>
    <t>厚労病院○○○○○○○○○○○○</t>
    <rPh sb="0" eb="2">
      <t>コウロウ</t>
    </rPh>
    <rPh sb="2" eb="4">
      <t>ビョウイン</t>
    </rPh>
    <phoneticPr fontId="2"/>
  </si>
  <si>
    <t>風しん対策　市区町村別請求書</t>
    <rPh sb="0" eb="1">
      <t>フウ</t>
    </rPh>
    <rPh sb="3" eb="5">
      <t>タイサク</t>
    </rPh>
    <rPh sb="6" eb="10">
      <t>シクチョウソン</t>
    </rPh>
    <rPh sb="10" eb="11">
      <t>ベツ</t>
    </rPh>
    <rPh sb="11" eb="14">
      <t>セイキュウショ</t>
    </rPh>
    <phoneticPr fontId="2"/>
  </si>
  <si>
    <t>←予防接種関係の価格は市区町村で決定いたします。クーポンの下５桁に記載の金額を記載ください。</t>
    <rPh sb="1" eb="3">
      <t>ヨボウ</t>
    </rPh>
    <rPh sb="3" eb="5">
      <t>セッシュ</t>
    </rPh>
    <rPh sb="5" eb="7">
      <t>カンケイ</t>
    </rPh>
    <rPh sb="8" eb="10">
      <t>カカク</t>
    </rPh>
    <rPh sb="11" eb="15">
      <t>シクチョウソン</t>
    </rPh>
    <rPh sb="16" eb="18">
      <t>ケッテイ</t>
    </rPh>
    <rPh sb="29" eb="30">
      <t>シモ</t>
    </rPh>
    <rPh sb="31" eb="32">
      <t>ケタ</t>
    </rPh>
    <rPh sb="33" eb="35">
      <t>キサイ</t>
    </rPh>
    <rPh sb="36" eb="38">
      <t>キンガク</t>
    </rPh>
    <rPh sb="39" eb="41">
      <t>キサイ</t>
    </rPh>
    <phoneticPr fontId="2"/>
  </si>
  <si>
    <t>計上しないこと。その場合、予診票の原本を国民健康保険団体連合会に送付しない</t>
    <phoneticPr fontId="2"/>
  </si>
  <si>
    <t>こと。</t>
    <phoneticPr fontId="2"/>
  </si>
  <si>
    <t>※予診のみの費用を市区町村が設定していない場合（０円の場合）は、本請</t>
    <rPh sb="10" eb="11">
      <t>ク</t>
    </rPh>
    <phoneticPr fontId="2"/>
  </si>
  <si>
    <t>求書に計上しないこと。その場合、予診票の原本を国民健康保険団体連合会</t>
    <phoneticPr fontId="2"/>
  </si>
  <si>
    <t>に送付しないこと。</t>
    <phoneticPr fontId="2"/>
  </si>
  <si>
    <t>※予診のみの費用を市区町村が設定していない場合（０円の場合）は、本総括書に</t>
    <rPh sb="10" eb="11">
      <t>ク</t>
    </rPh>
    <rPh sb="11" eb="13">
      <t>チョウソン</t>
    </rPh>
    <rPh sb="33" eb="35">
      <t>ソウカツ</t>
    </rPh>
    <rPh sb="35" eb="36">
      <t>ショ</t>
    </rPh>
    <phoneticPr fontId="2"/>
  </si>
  <si>
    <r>
      <t>　</t>
    </r>
    <r>
      <rPr>
        <sz val="11"/>
        <color rgb="FFFF0000"/>
        <rFont val="游ゴシック"/>
        <family val="3"/>
        <charset val="128"/>
        <scheme val="minor"/>
      </rPr>
      <t>※予診のみの費用を市町村が設定していない場合（０円の場合）は、本請求書に計上しないこと。その場合、予診票の原本を国民健康保険団体連合会に送付しないこと。</t>
    </r>
    <phoneticPr fontId="2"/>
  </si>
  <si>
    <r>
      <t xml:space="preserve">  </t>
    </r>
    <r>
      <rPr>
        <sz val="11"/>
        <color rgb="FFFF0000"/>
        <rFont val="游ゴシック"/>
        <family val="3"/>
        <charset val="128"/>
        <scheme val="minor"/>
      </rPr>
      <t>※税込単価は、１円未満の端数は切り捨て</t>
    </r>
    <rPh sb="3" eb="5">
      <t>ゼイコミ</t>
    </rPh>
    <rPh sb="5" eb="7">
      <t>タンカ</t>
    </rPh>
    <phoneticPr fontId="2"/>
  </si>
  <si>
    <t>2019年○月分</t>
    <rPh sb="4" eb="5">
      <t>ネン</t>
    </rPh>
    <rPh sb="6" eb="7">
      <t>ガツ</t>
    </rPh>
    <rPh sb="7" eb="8">
      <t>ブン</t>
    </rPh>
    <phoneticPr fontId="2"/>
  </si>
  <si>
    <t>0123456789</t>
    <phoneticPr fontId="2"/>
  </si>
  <si>
    <t>000-000-000</t>
    <phoneticPr fontId="2"/>
  </si>
  <si>
    <t>代表者氏名</t>
    <rPh sb="0" eb="2">
      <t>ダイヒョウ</t>
    </rPh>
    <rPh sb="2" eb="3">
      <t>シャ</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</si>
</sst>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11"/>
      <color rgb="FFFF0000"/>
      <name val="游ゴシック"/>
      <family val="3"/>
      <charset val="128"/>
      <scheme val="minor"/>
    </font>
    <font>
      <sz val="10"/>
      <color theme="1"/>
      <name val="游ゴシック"/>
      <family val="2"/>
      <scheme val="minor"/>
    </font>
    <font>
      <sz val="10"/>
      <color theme="1"/>
      <name val="游ゴシック"/>
      <family val="3"/>
      <charset val="128"/>
      <scheme val="minor"/>
    </font>
    <font>
      <sz val="11"/>
      <color rgb="FFFF0000"/>
      <name val="游ゴシック"/>
      <family val="2"/>
      <scheme val="minor"/>
    </font>
    <font>
      <sz val="8"/>
      <color rgb="FFFF0000"/>
      <name val="游ゴシック"/>
      <family val="3"/>
      <charset val="128"/>
      <scheme val="minor"/>
    </font>
    <font>
      <sz val="8"/>
      <color rgb="FFFF0000"/>
      <name val="游ゴシック"/>
      <family val="2"/>
      <charset val="128"/>
      <scheme val="minor"/>
    </font>
    <font>
      <b/>
      <u/>
      <sz val="10"/>
      <color rgb="FF00206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19">
    <xf numFmtId="0" fontId="0" fillId="0" borderId="0" xfId="0"/>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38" fontId="0" fillId="0" borderId="3" xfId="1" applyFont="1" applyBorder="1" applyAlignment="1"/>
    <xf numFmtId="38" fontId="0" fillId="0" borderId="4" xfId="1" applyFont="1" applyBorder="1" applyAlignment="1"/>
    <xf numFmtId="38" fontId="0" fillId="0" borderId="1" xfId="1" applyFont="1" applyBorder="1" applyAlignment="1"/>
    <xf numFmtId="38" fontId="0" fillId="0" borderId="5" xfId="1" applyFont="1" applyBorder="1" applyAlignment="1"/>
    <xf numFmtId="38" fontId="0" fillId="0" borderId="21" xfId="1" applyFont="1" applyBorder="1" applyAlignment="1"/>
    <xf numFmtId="38" fontId="0" fillId="0" borderId="22" xfId="1" applyFont="1" applyBorder="1" applyAlignment="1"/>
    <xf numFmtId="38" fontId="0" fillId="0" borderId="13" xfId="1" applyFont="1" applyBorder="1" applyAlignment="1"/>
    <xf numFmtId="0" fontId="0" fillId="0" borderId="13" xfId="0" applyBorder="1"/>
    <xf numFmtId="0" fontId="4" fillId="0" borderId="0" xfId="0" applyFont="1" applyAlignment="1">
      <alignment vertical="center"/>
    </xf>
    <xf numFmtId="0" fontId="5" fillId="0" borderId="26" xfId="0" applyFont="1" applyBorder="1" applyAlignment="1">
      <alignment vertical="center"/>
    </xf>
    <xf numFmtId="0" fontId="0" fillId="0" borderId="1" xfId="0" applyBorder="1" applyAlignment="1">
      <alignment horizontal="center"/>
    </xf>
    <xf numFmtId="0" fontId="0" fillId="0" borderId="1" xfId="0" applyBorder="1"/>
    <xf numFmtId="0" fontId="6" fillId="0" borderId="57" xfId="0" applyFont="1" applyBorder="1" applyAlignment="1">
      <alignment horizontal="center" wrapText="1"/>
    </xf>
    <xf numFmtId="38" fontId="0" fillId="0" borderId="25" xfId="1" applyFont="1" applyBorder="1" applyAlignment="1"/>
    <xf numFmtId="38" fontId="0" fillId="0" borderId="27" xfId="1" applyFont="1" applyBorder="1" applyAlignment="1"/>
    <xf numFmtId="38" fontId="0" fillId="0" borderId="59" xfId="1" applyFont="1" applyBorder="1" applyAlignment="1"/>
    <xf numFmtId="38" fontId="0" fillId="0" borderId="60" xfId="1" applyFont="1" applyBorder="1" applyAlignment="1"/>
    <xf numFmtId="38" fontId="0" fillId="0" borderId="23" xfId="1" applyFont="1" applyBorder="1" applyAlignment="1"/>
    <xf numFmtId="38" fontId="0" fillId="0" borderId="61" xfId="1" applyFont="1" applyBorder="1" applyAlignment="1"/>
    <xf numFmtId="38" fontId="0" fillId="0" borderId="55" xfId="1" applyFont="1" applyBorder="1" applyAlignment="1"/>
    <xf numFmtId="38" fontId="0" fillId="0" borderId="29" xfId="1" applyFont="1" applyBorder="1" applyAlignment="1"/>
    <xf numFmtId="38" fontId="0" fillId="0" borderId="31" xfId="1" applyFont="1" applyBorder="1" applyAlignment="1"/>
    <xf numFmtId="38" fontId="0" fillId="0" borderId="12" xfId="1" applyFont="1" applyBorder="1" applyAlignment="1"/>
    <xf numFmtId="38" fontId="0" fillId="0" borderId="62" xfId="1" applyFont="1" applyBorder="1" applyAlignment="1"/>
    <xf numFmtId="38" fontId="0" fillId="0" borderId="63" xfId="1" applyFont="1" applyBorder="1" applyAlignment="1"/>
    <xf numFmtId="176" fontId="0" fillId="0" borderId="12" xfId="0" applyNumberFormat="1" applyBorder="1" applyAlignment="1">
      <alignment horizontal="right" vertical="center"/>
    </xf>
    <xf numFmtId="176" fontId="0" fillId="0" borderId="12" xfId="0" applyNumberFormat="1" applyBorder="1" applyAlignment="1">
      <alignment horizontal="right"/>
    </xf>
    <xf numFmtId="176" fontId="0" fillId="3" borderId="3" xfId="0" applyNumberFormat="1" applyFill="1" applyBorder="1" applyAlignment="1">
      <alignment horizontal="right"/>
    </xf>
    <xf numFmtId="176" fontId="0" fillId="3" borderId="1" xfId="0" applyNumberFormat="1" applyFill="1" applyBorder="1" applyAlignment="1">
      <alignment horizontal="right"/>
    </xf>
    <xf numFmtId="176" fontId="0" fillId="3" borderId="21" xfId="0" applyNumberFormat="1" applyFill="1" applyBorder="1" applyAlignment="1">
      <alignment horizontal="right"/>
    </xf>
    <xf numFmtId="38" fontId="0" fillId="3" borderId="4" xfId="0" applyNumberFormat="1" applyFill="1" applyBorder="1"/>
    <xf numFmtId="38" fontId="0" fillId="3" borderId="22" xfId="0" applyNumberFormat="1" applyFill="1" applyBorder="1"/>
    <xf numFmtId="38" fontId="0" fillId="0" borderId="30" xfId="1" applyFont="1" applyBorder="1" applyAlignment="1"/>
    <xf numFmtId="38" fontId="0" fillId="0" borderId="32" xfId="1" applyFont="1" applyBorder="1" applyAlignment="1"/>
    <xf numFmtId="38" fontId="0" fillId="3" borderId="29" xfId="0" applyNumberFormat="1" applyFill="1" applyBorder="1"/>
    <xf numFmtId="38" fontId="0" fillId="3" borderId="31" xfId="0" applyNumberFormat="1" applyFill="1" applyBorder="1"/>
    <xf numFmtId="0" fontId="0" fillId="0" borderId="32" xfId="0" applyBorder="1"/>
    <xf numFmtId="0" fontId="5" fillId="0" borderId="65" xfId="0" applyFont="1" applyBorder="1" applyAlignment="1">
      <alignment vertical="center"/>
    </xf>
    <xf numFmtId="0" fontId="4" fillId="0" borderId="33" xfId="0" applyFont="1" applyBorder="1" applyAlignment="1">
      <alignment vertical="center"/>
    </xf>
    <xf numFmtId="38" fontId="4" fillId="2" borderId="0" xfId="1" applyFont="1" applyFill="1">
      <alignment vertical="center"/>
    </xf>
    <xf numFmtId="0" fontId="5" fillId="0" borderId="28" xfId="0" applyFont="1" applyBorder="1" applyAlignment="1">
      <alignment horizontal="center" wrapText="1"/>
    </xf>
    <xf numFmtId="0" fontId="5" fillId="0" borderId="58" xfId="0" applyFont="1" applyBorder="1" applyAlignment="1">
      <alignment horizontal="center" wrapText="1"/>
    </xf>
    <xf numFmtId="0" fontId="7" fillId="0" borderId="0" xfId="0" applyFont="1"/>
    <xf numFmtId="0" fontId="9" fillId="0" borderId="9" xfId="0" applyFont="1" applyBorder="1" applyAlignment="1">
      <alignment horizontal="center" vertical="center"/>
    </xf>
    <xf numFmtId="0" fontId="9" fillId="0" borderId="28"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9" xfId="0" applyFont="1" applyBorder="1" applyAlignment="1">
      <alignment horizontal="center" vertical="center"/>
    </xf>
    <xf numFmtId="0" fontId="11" fillId="0" borderId="27" xfId="0" applyFont="1" applyBorder="1" applyAlignment="1">
      <alignment horizontal="left" vertical="center"/>
    </xf>
    <xf numFmtId="0" fontId="11" fillId="2" borderId="27" xfId="0" applyFont="1" applyFill="1" applyBorder="1" applyAlignment="1">
      <alignment horizontal="left" vertical="center"/>
    </xf>
    <xf numFmtId="0" fontId="12" fillId="2" borderId="64" xfId="0" applyFont="1" applyFill="1" applyBorder="1" applyAlignment="1">
      <alignment vertical="center"/>
    </xf>
    <xf numFmtId="0" fontId="0" fillId="0" borderId="0" xfId="0" applyProtection="1">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quotePrefix="1" applyProtection="1">
      <protection locked="0"/>
    </xf>
    <xf numFmtId="176" fontId="10" fillId="0" borderId="3" xfId="0" applyNumberFormat="1" applyFont="1" applyBorder="1" applyAlignment="1" applyProtection="1">
      <alignment horizontal="right" vertical="center"/>
      <protection locked="0"/>
    </xf>
    <xf numFmtId="176" fontId="10" fillId="0" borderId="1" xfId="0" applyNumberFormat="1" applyFont="1" applyBorder="1" applyAlignment="1" applyProtection="1">
      <alignment horizontal="right" vertical="center"/>
      <protection locked="0"/>
    </xf>
    <xf numFmtId="176" fontId="10" fillId="0" borderId="21" xfId="0" applyNumberFormat="1" applyFont="1" applyBorder="1" applyAlignment="1" applyProtection="1">
      <alignment horizontal="right" vertical="center"/>
      <protection locked="0"/>
    </xf>
    <xf numFmtId="38" fontId="10" fillId="0" borderId="29" xfId="1" applyFont="1" applyBorder="1" applyAlignment="1" applyProtection="1">
      <protection locked="0"/>
    </xf>
    <xf numFmtId="38" fontId="10" fillId="0" borderId="31" xfId="1" applyFont="1" applyBorder="1" applyAlignment="1" applyProtection="1">
      <protection locked="0"/>
    </xf>
    <xf numFmtId="0" fontId="0" fillId="3" borderId="0" xfId="0" applyFill="1" applyProtection="1">
      <protection locked="0"/>
    </xf>
    <xf numFmtId="49" fontId="11" fillId="0" borderId="27" xfId="0" applyNumberFormat="1" applyFont="1" applyBorder="1" applyAlignment="1">
      <alignment horizontal="left" vertical="center"/>
    </xf>
    <xf numFmtId="49" fontId="11" fillId="0" borderId="66" xfId="0" applyNumberFormat="1" applyFont="1" applyBorder="1" applyAlignment="1">
      <alignment horizontal="left"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0" fillId="0" borderId="14" xfId="0" applyBorder="1" applyAlignment="1" applyProtection="1">
      <alignment horizontal="center"/>
      <protection locked="0"/>
    </xf>
    <xf numFmtId="0" fontId="0" fillId="0" borderId="11" xfId="0" applyBorder="1" applyAlignment="1">
      <alignment horizontal="center"/>
    </xf>
    <xf numFmtId="0" fontId="0" fillId="0" borderId="12" xfId="0" applyBorder="1" applyAlignment="1">
      <alignment horizontal="center"/>
    </xf>
    <xf numFmtId="0" fontId="0" fillId="0" borderId="19"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7" xfId="0" applyBorder="1" applyAlignment="1">
      <alignment horizontal="left"/>
    </xf>
    <xf numFmtId="0" fontId="0" fillId="0" borderId="3" xfId="0" applyBorder="1" applyAlignment="1">
      <alignment horizontal="left"/>
    </xf>
    <xf numFmtId="0" fontId="0" fillId="0" borderId="26" xfId="0" applyBorder="1" applyAlignment="1">
      <alignment horizontal="left"/>
    </xf>
    <xf numFmtId="0" fontId="0" fillId="0" borderId="1"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3" borderId="0" xfId="0" applyFill="1" applyAlignment="1" applyProtection="1">
      <alignment horizontal="left"/>
      <protection locked="0"/>
    </xf>
    <xf numFmtId="0" fontId="8" fillId="0" borderId="34" xfId="0" applyFont="1" applyBorder="1" applyAlignment="1">
      <alignment horizontal="center" vertical="center"/>
    </xf>
    <xf numFmtId="0" fontId="9" fillId="0" borderId="35"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4" xfId="0" applyBorder="1" applyAlignment="1">
      <alignment horizontal="left"/>
    </xf>
    <xf numFmtId="0" fontId="0" fillId="0" borderId="15" xfId="0" applyBorder="1" applyAlignment="1">
      <alignment horizontal="left"/>
    </xf>
    <xf numFmtId="0" fontId="0" fillId="0" borderId="34" xfId="0" applyBorder="1" applyAlignment="1">
      <alignment horizontal="center"/>
    </xf>
    <xf numFmtId="0" fontId="0" fillId="0" borderId="37" xfId="0" applyBorder="1" applyAlignment="1">
      <alignment horizontal="center"/>
    </xf>
    <xf numFmtId="0" fontId="0" fillId="0" borderId="35" xfId="0" applyBorder="1" applyAlignment="1">
      <alignment horizontal="center"/>
    </xf>
    <xf numFmtId="0" fontId="0" fillId="0" borderId="41" xfId="0" applyBorder="1" applyAlignment="1">
      <alignment horizontal="left"/>
    </xf>
    <xf numFmtId="0" fontId="0" fillId="0" borderId="36" xfId="0" applyBorder="1" applyAlignment="1">
      <alignment horizontal="left"/>
    </xf>
    <xf numFmtId="0" fontId="0" fillId="0" borderId="43" xfId="0" applyBorder="1" applyAlignment="1">
      <alignment horizontal="center"/>
    </xf>
    <xf numFmtId="0" fontId="0" fillId="0" borderId="45" xfId="0" applyBorder="1" applyAlignment="1">
      <alignment horizontal="center"/>
    </xf>
    <xf numFmtId="0" fontId="0" fillId="0" borderId="0" xfId="0" applyAlignment="1" applyProtection="1">
      <alignment horizontal="left"/>
      <protection locked="0"/>
    </xf>
    <xf numFmtId="0" fontId="0" fillId="0" borderId="39" xfId="0" applyBorder="1" applyAlignment="1">
      <alignment horizontal="left"/>
    </xf>
    <xf numFmtId="0" fontId="0" fillId="0" borderId="2" xfId="0" applyBorder="1" applyAlignment="1">
      <alignment horizontal="left"/>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0" xfId="0" applyAlignment="1">
      <alignment horizontal="center" vertical="center"/>
    </xf>
    <xf numFmtId="0" fontId="0" fillId="0" borderId="53"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38" xfId="0" applyBorder="1" applyAlignment="1">
      <alignment horizontal="left"/>
    </xf>
    <xf numFmtId="0" fontId="0" fillId="0" borderId="40" xfId="0" applyBorder="1" applyAlignment="1">
      <alignment horizontal="left"/>
    </xf>
    <xf numFmtId="0" fontId="0" fillId="0" borderId="42" xfId="0" applyBorder="1" applyAlignment="1">
      <alignment horizontal="left"/>
    </xf>
    <xf numFmtId="0" fontId="0" fillId="0" borderId="47" xfId="0" applyBorder="1" applyAlignment="1">
      <alignment horizontal="center"/>
    </xf>
    <xf numFmtId="0" fontId="0" fillId="0" borderId="54"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0" fillId="0" borderId="44" xfId="0"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838200</xdr:colOff>
      <xdr:row>1</xdr:row>
      <xdr:rowOff>123825</xdr:rowOff>
    </xdr:from>
    <xdr:to>
      <xdr:col>7</xdr:col>
      <xdr:colOff>485776</xdr:colOff>
      <xdr:row>2</xdr:row>
      <xdr:rowOff>209550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476750" y="361950"/>
          <a:ext cx="1571626"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請求総括書（総計）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438150</xdr:colOff>
      <xdr:row>1</xdr:row>
      <xdr:rowOff>123825</xdr:rowOff>
    </xdr:from>
    <xdr:to>
      <xdr:col>11</xdr:col>
      <xdr:colOff>390526</xdr:colOff>
      <xdr:row>2</xdr:row>
      <xdr:rowOff>209550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876675" y="361950"/>
          <a:ext cx="1762126"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請求総括書（小計）⑤</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154992AB-EE44-485D-9327-AE7F899FABC5}"/>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2:E25"/>
  <sheetViews>
    <sheetView tabSelected="1" zoomScaleNormal="100" workbookViewId="0">
      <selection activeCell="D3" sqref="D3"/>
    </sheetView>
  </sheetViews>
  <sheetFormatPr defaultColWidth="9" defaultRowHeight="12.75" x14ac:dyDescent="0.4"/>
  <cols>
    <col min="1" max="2" width="1.5" style="13" customWidth="1"/>
    <col min="3" max="3" width="12.25" style="13" customWidth="1"/>
    <col min="4" max="4" width="34.5" style="13" customWidth="1"/>
    <col min="5" max="5" width="1.5" style="13" customWidth="1"/>
    <col min="6" max="15" width="2.25" style="13" customWidth="1"/>
    <col min="16" max="16384" width="9" style="13"/>
  </cols>
  <sheetData>
    <row r="2" spans="3:5" ht="16.5" x14ac:dyDescent="0.4">
      <c r="C2" s="67" t="s">
        <v>15</v>
      </c>
      <c r="D2" s="68"/>
    </row>
    <row r="3" spans="3:5" x14ac:dyDescent="0.4">
      <c r="C3" s="14" t="s">
        <v>28</v>
      </c>
      <c r="D3" s="52" t="s">
        <v>37</v>
      </c>
    </row>
    <row r="4" spans="3:5" x14ac:dyDescent="0.4">
      <c r="C4" s="14" t="s">
        <v>29</v>
      </c>
      <c r="D4" s="52" t="s">
        <v>52</v>
      </c>
    </row>
    <row r="5" spans="3:5" x14ac:dyDescent="0.4">
      <c r="C5" s="14" t="s">
        <v>16</v>
      </c>
      <c r="D5" s="65" t="s">
        <v>65</v>
      </c>
    </row>
    <row r="6" spans="3:5" x14ac:dyDescent="0.4">
      <c r="C6" s="14" t="s">
        <v>17</v>
      </c>
      <c r="D6" s="52" t="s">
        <v>53</v>
      </c>
    </row>
    <row r="7" spans="3:5" x14ac:dyDescent="0.4">
      <c r="C7" s="14" t="s">
        <v>22</v>
      </c>
      <c r="D7" s="53" t="s">
        <v>64</v>
      </c>
      <c r="E7" s="13" t="s">
        <v>27</v>
      </c>
    </row>
    <row r="8" spans="3:5" x14ac:dyDescent="0.4">
      <c r="C8" s="14" t="s">
        <v>23</v>
      </c>
      <c r="D8" s="52" t="s">
        <v>24</v>
      </c>
    </row>
    <row r="9" spans="3:5" x14ac:dyDescent="0.4">
      <c r="C9" s="14" t="s">
        <v>25</v>
      </c>
      <c r="D9" s="52" t="s">
        <v>21</v>
      </c>
    </row>
    <row r="10" spans="3:5" ht="13.5" thickBot="1" x14ac:dyDescent="0.45">
      <c r="C10" s="42" t="s">
        <v>26</v>
      </c>
      <c r="D10" s="66" t="s">
        <v>66</v>
      </c>
    </row>
    <row r="11" spans="3:5" ht="13.5" hidden="1" thickBot="1" x14ac:dyDescent="0.45"/>
    <row r="12" spans="3:5" ht="13.5" hidden="1" thickBot="1" x14ac:dyDescent="0.45">
      <c r="C12" s="43" t="s">
        <v>49</v>
      </c>
      <c r="D12" s="54">
        <v>8</v>
      </c>
    </row>
    <row r="13" spans="3:5" ht="13.5" hidden="1" thickBot="1" x14ac:dyDescent="0.45">
      <c r="C13" s="43" t="s">
        <v>49</v>
      </c>
      <c r="D13" s="54">
        <v>10</v>
      </c>
    </row>
    <row r="14" spans="3:5" hidden="1" x14ac:dyDescent="0.4"/>
    <row r="15" spans="3:5" x14ac:dyDescent="0.4">
      <c r="C15" s="13" t="s">
        <v>18</v>
      </c>
    </row>
    <row r="16" spans="3:5" x14ac:dyDescent="0.4">
      <c r="C16" s="13" t="s">
        <v>19</v>
      </c>
    </row>
    <row r="17" spans="3:4" x14ac:dyDescent="0.4">
      <c r="C17" s="13" t="s">
        <v>20</v>
      </c>
    </row>
    <row r="18" spans="3:4" x14ac:dyDescent="0.4">
      <c r="C18" s="13" t="s">
        <v>51</v>
      </c>
    </row>
    <row r="20" spans="3:4" hidden="1" x14ac:dyDescent="0.4">
      <c r="C20" s="13" t="s">
        <v>31</v>
      </c>
      <c r="D20" s="44">
        <v>1290</v>
      </c>
    </row>
    <row r="21" spans="3:4" hidden="1" x14ac:dyDescent="0.4">
      <c r="C21" s="13" t="s">
        <v>32</v>
      </c>
      <c r="D21" s="44">
        <v>2680</v>
      </c>
    </row>
    <row r="22" spans="3:4" hidden="1" x14ac:dyDescent="0.4">
      <c r="C22" s="13" t="s">
        <v>33</v>
      </c>
      <c r="D22" s="44">
        <v>4930</v>
      </c>
    </row>
    <row r="23" spans="3:4" hidden="1" x14ac:dyDescent="0.4">
      <c r="C23" s="13" t="s">
        <v>34</v>
      </c>
      <c r="D23" s="44">
        <v>6320</v>
      </c>
    </row>
    <row r="24" spans="3:4" hidden="1" x14ac:dyDescent="0.4">
      <c r="C24" s="13" t="s">
        <v>35</v>
      </c>
      <c r="D24" s="44">
        <v>5430</v>
      </c>
    </row>
    <row r="25" spans="3:4" hidden="1" x14ac:dyDescent="0.4">
      <c r="C25" s="13" t="s">
        <v>36</v>
      </c>
      <c r="D25" s="44">
        <v>6820</v>
      </c>
    </row>
  </sheetData>
  <mergeCells count="1">
    <mergeCell ref="C2:D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3:H35"/>
  <sheetViews>
    <sheetView view="pageBreakPreview" topLeftCell="A10" zoomScale="96" zoomScaleNormal="100" zoomScaleSheetLayoutView="96" workbookViewId="0">
      <selection activeCell="E7" sqref="E7"/>
    </sheetView>
  </sheetViews>
  <sheetFormatPr defaultRowHeight="18.75" x14ac:dyDescent="0.4"/>
  <cols>
    <col min="1" max="1" width="2.75" style="55" customWidth="1"/>
    <col min="2" max="2" width="11.875" style="55" customWidth="1"/>
    <col min="3" max="4" width="10.25" style="55" customWidth="1"/>
    <col min="5" max="7" width="12.625" style="55" customWidth="1"/>
    <col min="8" max="8" width="9" style="55"/>
    <col min="9" max="9" width="3.125" style="55" customWidth="1"/>
    <col min="10" max="10" width="3" style="55" customWidth="1"/>
    <col min="11" max="16384" width="9" style="55"/>
  </cols>
  <sheetData>
    <row r="3" spans="2:8" x14ac:dyDescent="0.4">
      <c r="B3" s="55" t="str">
        <f>共通部分マスター!D3</f>
        <v>○○都道府県国民健康保険団体連合会　御中</v>
      </c>
    </row>
    <row r="5" spans="2:8" ht="21.75" customHeight="1" x14ac:dyDescent="0.4">
      <c r="E5" s="55" t="str">
        <f>共通部分マスター!D8</f>
        <v>○○県○○市○○町○丁目○番○号</v>
      </c>
    </row>
    <row r="6" spans="2:8" ht="21.75" customHeight="1" x14ac:dyDescent="0.4">
      <c r="B6" s="55" t="s">
        <v>0</v>
      </c>
      <c r="E6" s="55" t="s">
        <v>67</v>
      </c>
      <c r="F6" s="55" t="str">
        <f>共通部分マスター!D9</f>
        <v>労働次郎</v>
      </c>
      <c r="H6" s="55" t="s">
        <v>2</v>
      </c>
    </row>
    <row r="7" spans="2:8" ht="21.75" customHeight="1" x14ac:dyDescent="0.4">
      <c r="E7" s="55" t="s">
        <v>1</v>
      </c>
      <c r="F7" s="55" t="str">
        <f>共通部分マスター!D10</f>
        <v>000-000-000</v>
      </c>
    </row>
    <row r="10" spans="2:8" ht="19.5" thickBot="1" x14ac:dyDescent="0.45">
      <c r="B10" s="69" t="s">
        <v>38</v>
      </c>
      <c r="C10" s="69"/>
      <c r="D10" s="69"/>
      <c r="E10" s="69"/>
      <c r="F10" s="69"/>
      <c r="G10" s="69"/>
      <c r="H10" s="69"/>
    </row>
    <row r="11" spans="2:8" ht="19.5" thickTop="1" x14ac:dyDescent="0.4">
      <c r="D11" s="57"/>
      <c r="E11" s="57"/>
      <c r="F11" s="57"/>
      <c r="G11" s="57"/>
    </row>
    <row r="12" spans="2:8" x14ac:dyDescent="0.4">
      <c r="D12" s="57"/>
      <c r="E12" s="57"/>
      <c r="F12" s="57"/>
      <c r="G12" s="57"/>
    </row>
    <row r="13" spans="2:8" ht="21.75" customHeight="1" x14ac:dyDescent="0.4">
      <c r="B13" s="55" t="s">
        <v>29</v>
      </c>
      <c r="E13" s="64" t="str">
        <f>共通部分マスター!D4</f>
        <v>1:医療機関</v>
      </c>
      <c r="F13" s="64"/>
    </row>
    <row r="14" spans="2:8" ht="21.75" customHeight="1" x14ac:dyDescent="0.4">
      <c r="B14" s="55" t="s">
        <v>30</v>
      </c>
      <c r="E14" s="82" t="str">
        <f>共通部分マスター!D5</f>
        <v>0123456789</v>
      </c>
      <c r="F14" s="82"/>
    </row>
    <row r="15" spans="2:8" ht="21.75" customHeight="1" x14ac:dyDescent="0.4">
      <c r="B15" s="55" t="s">
        <v>3</v>
      </c>
      <c r="E15" s="64" t="str">
        <f>共通部分マスター!D6</f>
        <v>厚労病院○○○○○○○○○○○○</v>
      </c>
      <c r="F15" s="64"/>
    </row>
    <row r="16" spans="2:8" ht="21.75" customHeight="1" x14ac:dyDescent="0.4">
      <c r="B16" s="55" t="s">
        <v>13</v>
      </c>
      <c r="E16" s="64" t="str">
        <f>共通部分マスター!D7</f>
        <v>2019年○月分</v>
      </c>
      <c r="F16" s="64"/>
    </row>
    <row r="20" spans="2:7" ht="19.5" thickBot="1" x14ac:dyDescent="0.45"/>
    <row r="21" spans="2:7" ht="27.75" customHeight="1" thickBot="1" x14ac:dyDescent="0.45">
      <c r="B21" s="1"/>
      <c r="C21" s="83" t="s">
        <v>39</v>
      </c>
      <c r="D21" s="84"/>
      <c r="E21" s="48" t="s">
        <v>10</v>
      </c>
      <c r="F21" s="49" t="s">
        <v>40</v>
      </c>
      <c r="G21" s="50" t="s">
        <v>41</v>
      </c>
    </row>
    <row r="22" spans="2:7" x14ac:dyDescent="0.4">
      <c r="B22" s="73" t="s">
        <v>4</v>
      </c>
      <c r="C22" s="76" t="s">
        <v>31</v>
      </c>
      <c r="D22" s="77"/>
      <c r="E22" s="5">
        <f>SUM('消費税8% 市区町村1:消費税10% 市区町村別 3'!I23)</f>
        <v>0</v>
      </c>
      <c r="F22" s="5">
        <f>SUM('消費税8% 市区町村1:消費税10% 市区町村別 3'!J23)</f>
        <v>0</v>
      </c>
      <c r="G22" s="6">
        <f>SUM('消費税8% 市区町村1:消費税10% 市区町村別 3'!K23)</f>
        <v>0</v>
      </c>
    </row>
    <row r="23" spans="2:7" x14ac:dyDescent="0.4">
      <c r="B23" s="74"/>
      <c r="C23" s="78" t="s">
        <v>32</v>
      </c>
      <c r="D23" s="79"/>
      <c r="E23" s="7">
        <f>SUM('消費税8% 市区町村1:消費税10% 市区町村別 3'!I24)</f>
        <v>0</v>
      </c>
      <c r="F23" s="7">
        <f>SUM('消費税8% 市区町村1:消費税10% 市区町村別 3'!J24)</f>
        <v>0</v>
      </c>
      <c r="G23" s="8">
        <f>SUM('消費税8% 市区町村1:消費税10% 市区町村別 3'!K24)</f>
        <v>0</v>
      </c>
    </row>
    <row r="24" spans="2:7" x14ac:dyDescent="0.4">
      <c r="B24" s="74"/>
      <c r="C24" s="78" t="s">
        <v>33</v>
      </c>
      <c r="D24" s="79"/>
      <c r="E24" s="7">
        <f>SUM('消費税8% 市区町村1:消費税10% 市区町村別 3'!I25)</f>
        <v>0</v>
      </c>
      <c r="F24" s="7">
        <f>SUM('消費税8% 市区町村1:消費税10% 市区町村別 3'!J25)</f>
        <v>0</v>
      </c>
      <c r="G24" s="8">
        <f>SUM('消費税8% 市区町村1:消費税10% 市区町村別 3'!K25)</f>
        <v>0</v>
      </c>
    </row>
    <row r="25" spans="2:7" x14ac:dyDescent="0.4">
      <c r="B25" s="74"/>
      <c r="C25" s="78" t="s">
        <v>34</v>
      </c>
      <c r="D25" s="79"/>
      <c r="E25" s="7">
        <f>SUM('消費税8% 市区町村1:消費税10% 市区町村別 3'!I26)</f>
        <v>0</v>
      </c>
      <c r="F25" s="7">
        <f>SUM('消費税8% 市区町村1:消費税10% 市区町村別 3'!J26)</f>
        <v>0</v>
      </c>
      <c r="G25" s="8">
        <f>SUM('消費税8% 市区町村1:消費税10% 市区町村別 3'!K26)</f>
        <v>0</v>
      </c>
    </row>
    <row r="26" spans="2:7" x14ac:dyDescent="0.4">
      <c r="B26" s="74"/>
      <c r="C26" s="78" t="s">
        <v>35</v>
      </c>
      <c r="D26" s="79"/>
      <c r="E26" s="7">
        <f>SUM('消費税8% 市区町村1:消費税10% 市区町村別 3'!I27)</f>
        <v>0</v>
      </c>
      <c r="F26" s="7">
        <f>SUM('消費税8% 市区町村1:消費税10% 市区町村別 3'!J27)</f>
        <v>0</v>
      </c>
      <c r="G26" s="8">
        <f>SUM('消費税8% 市区町村1:消費税10% 市区町村別 3'!K27)</f>
        <v>0</v>
      </c>
    </row>
    <row r="27" spans="2:7" ht="19.5" thickBot="1" x14ac:dyDescent="0.45">
      <c r="B27" s="74"/>
      <c r="C27" s="80" t="s">
        <v>36</v>
      </c>
      <c r="D27" s="81"/>
      <c r="E27" s="9">
        <f>SUM('消費税8% 市区町村1:消費税10% 市区町村別 3'!I28)</f>
        <v>0</v>
      </c>
      <c r="F27" s="9">
        <f>SUM('消費税8% 市区町村1:消費税10% 市区町村別 3'!J28)</f>
        <v>0</v>
      </c>
      <c r="G27" s="10">
        <f>SUM('消費税8% 市区町村1:消費税10% 市区町村別 3'!K28)</f>
        <v>0</v>
      </c>
    </row>
    <row r="28" spans="2:7" ht="20.25" thickTop="1" thickBot="1" x14ac:dyDescent="0.45">
      <c r="B28" s="75"/>
      <c r="C28" s="70" t="s">
        <v>5</v>
      </c>
      <c r="D28" s="71"/>
      <c r="E28" s="38">
        <f>SUM(E22:E27)</f>
        <v>0</v>
      </c>
      <c r="F28" s="38">
        <f>SUM(F22:F27)</f>
        <v>0</v>
      </c>
      <c r="G28" s="11">
        <f>SUM(G22:G27)</f>
        <v>0</v>
      </c>
    </row>
    <row r="29" spans="2:7" x14ac:dyDescent="0.4">
      <c r="B29" s="73" t="s">
        <v>6</v>
      </c>
      <c r="C29" s="76" t="s">
        <v>7</v>
      </c>
      <c r="D29" s="77"/>
      <c r="E29" s="5">
        <f>SUM('消費税8% 市区町村1:消費税10% 市区町村別 3'!I30)</f>
        <v>0</v>
      </c>
      <c r="F29" s="5">
        <f>SUM('消費税8% 市区町村1:消費税10% 市区町村別 3'!J30)</f>
        <v>0</v>
      </c>
      <c r="G29" s="6">
        <f>SUM('消費税8% 市区町村1:消費税10% 市区町村別 3'!K30)</f>
        <v>0</v>
      </c>
    </row>
    <row r="30" spans="2:7" ht="19.5" thickBot="1" x14ac:dyDescent="0.45">
      <c r="B30" s="74"/>
      <c r="C30" s="80" t="s">
        <v>8</v>
      </c>
      <c r="D30" s="81"/>
      <c r="E30" s="9">
        <f>SUM('消費税8% 市区町村1:消費税10% 市区町村別 3'!I31)</f>
        <v>0</v>
      </c>
      <c r="F30" s="9">
        <f>SUM('消費税8% 市区町村1:消費税10% 市区町村別 3'!J31)</f>
        <v>0</v>
      </c>
      <c r="G30" s="10">
        <f>SUM('消費税8% 市区町村1:消費税10% 市区町村別 3'!K31)</f>
        <v>0</v>
      </c>
    </row>
    <row r="31" spans="2:7" ht="20.25" thickTop="1" thickBot="1" x14ac:dyDescent="0.45">
      <c r="B31" s="75"/>
      <c r="C31" s="72" t="s">
        <v>5</v>
      </c>
      <c r="D31" s="71"/>
      <c r="E31" s="38">
        <f>SUM(E29:E30)</f>
        <v>0</v>
      </c>
      <c r="F31" s="38">
        <f>SUM(F29:F30)</f>
        <v>0</v>
      </c>
      <c r="G31" s="11">
        <f>SUM(G29:G30)</f>
        <v>0</v>
      </c>
    </row>
    <row r="32" spans="2:7" ht="19.5" thickBot="1" x14ac:dyDescent="0.45">
      <c r="B32" s="70" t="s">
        <v>9</v>
      </c>
      <c r="C32" s="71"/>
      <c r="D32" s="71"/>
      <c r="E32" s="27">
        <f>E28+E31</f>
        <v>0</v>
      </c>
      <c r="F32" s="27">
        <f>F28+F31</f>
        <v>0</v>
      </c>
      <c r="G32" s="11">
        <f>G28+G31</f>
        <v>0</v>
      </c>
    </row>
    <row r="33" spans="2:2" x14ac:dyDescent="0.4">
      <c r="B33" s="55" t="s">
        <v>61</v>
      </c>
    </row>
    <row r="34" spans="2:2" x14ac:dyDescent="0.4">
      <c r="B34" s="55" t="s">
        <v>56</v>
      </c>
    </row>
    <row r="35" spans="2:2" x14ac:dyDescent="0.4">
      <c r="B35" s="55" t="s">
        <v>57</v>
      </c>
    </row>
  </sheetData>
  <sheetProtection selectLockedCells="1"/>
  <mergeCells count="16">
    <mergeCell ref="B10:H10"/>
    <mergeCell ref="C28:D28"/>
    <mergeCell ref="C31:D31"/>
    <mergeCell ref="B32:D32"/>
    <mergeCell ref="B22:B28"/>
    <mergeCell ref="B29:B31"/>
    <mergeCell ref="C22:D22"/>
    <mergeCell ref="C23:D23"/>
    <mergeCell ref="C24:D24"/>
    <mergeCell ref="C25:D25"/>
    <mergeCell ref="C26:D26"/>
    <mergeCell ref="C27:D27"/>
    <mergeCell ref="C29:D29"/>
    <mergeCell ref="C30:D30"/>
    <mergeCell ref="E14:F14"/>
    <mergeCell ref="C21:D21"/>
  </mergeCells>
  <phoneticPr fontId="2"/>
  <printOptions horizontalCentered="1"/>
  <pageMargins left="0.51181102362204722" right="0.51181102362204722" top="0.74803149606299213" bottom="0.35433070866141736"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249977111117893"/>
  </sheetPr>
  <dimension ref="A1:W38"/>
  <sheetViews>
    <sheetView view="pageBreakPreview" topLeftCell="A22" zoomScaleNormal="100" zoomScaleSheetLayoutView="100" workbookViewId="0">
      <selection activeCell="R23" sqref="R23"/>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14</v>
      </c>
      <c r="C7" s="55"/>
      <c r="D7" s="55"/>
      <c r="E7" s="55"/>
      <c r="F7" s="55"/>
      <c r="G7" s="55"/>
      <c r="H7" s="55"/>
      <c r="I7" s="55" t="s">
        <v>67</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54</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44</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J31" si="1">U23</f>
        <v>0</v>
      </c>
      <c r="K23" s="6">
        <f t="shared" ref="K23:K31" si="2">V23</f>
        <v>0</v>
      </c>
      <c r="O23" s="85" t="s">
        <v>4</v>
      </c>
      <c r="P23" s="88" t="s">
        <v>31</v>
      </c>
      <c r="Q23" s="89"/>
      <c r="R23" s="59">
        <v>0</v>
      </c>
      <c r="S23" s="5">
        <f>共通部分マスター!D20</f>
        <v>1290</v>
      </c>
      <c r="T23" s="5">
        <f>ROUNDDOWN(S23*(1+(共通部分マスター!$D$12)/100),0)</f>
        <v>1393</v>
      </c>
      <c r="U23" s="5">
        <f t="shared" ref="U23:U28" si="3">S23*R23</f>
        <v>0</v>
      </c>
      <c r="V23" s="18">
        <f t="shared" ref="V23:V28" si="4">T23*R23</f>
        <v>0</v>
      </c>
    </row>
    <row r="24" spans="1:23" x14ac:dyDescent="0.4">
      <c r="B24" s="103"/>
      <c r="C24" s="104"/>
      <c r="D24" s="105"/>
      <c r="E24" s="98" t="s">
        <v>32</v>
      </c>
      <c r="F24" s="110"/>
      <c r="G24" s="110"/>
      <c r="H24" s="110"/>
      <c r="I24" s="33">
        <f t="shared" si="0"/>
        <v>0</v>
      </c>
      <c r="J24" s="37">
        <f t="shared" si="1"/>
        <v>0</v>
      </c>
      <c r="K24" s="8">
        <f t="shared" si="2"/>
        <v>0</v>
      </c>
      <c r="O24" s="86"/>
      <c r="P24" s="98" t="s">
        <v>32</v>
      </c>
      <c r="Q24" s="99"/>
      <c r="R24" s="60">
        <v>0</v>
      </c>
      <c r="S24" s="7">
        <f>共通部分マスター!D21</f>
        <v>2680</v>
      </c>
      <c r="T24" s="7">
        <f>ROUNDDOWN(S24*(1+(共通部分マスター!$D$12)/100),0)</f>
        <v>2894</v>
      </c>
      <c r="U24" s="7">
        <f t="shared" si="3"/>
        <v>0</v>
      </c>
      <c r="V24" s="19">
        <f t="shared" si="4"/>
        <v>0</v>
      </c>
    </row>
    <row r="25" spans="1:23" x14ac:dyDescent="0.4">
      <c r="B25" s="103"/>
      <c r="C25" s="104"/>
      <c r="D25" s="105"/>
      <c r="E25" s="98" t="s">
        <v>33</v>
      </c>
      <c r="F25" s="110"/>
      <c r="G25" s="110"/>
      <c r="H25" s="110"/>
      <c r="I25" s="33">
        <f t="shared" si="0"/>
        <v>0</v>
      </c>
      <c r="J25" s="37">
        <f t="shared" si="1"/>
        <v>0</v>
      </c>
      <c r="K25" s="8">
        <f t="shared" si="2"/>
        <v>0</v>
      </c>
      <c r="O25" s="86"/>
      <c r="P25" s="98" t="s">
        <v>33</v>
      </c>
      <c r="Q25" s="99"/>
      <c r="R25" s="60">
        <v>0</v>
      </c>
      <c r="S25" s="7">
        <f>共通部分マスター!D22</f>
        <v>4930</v>
      </c>
      <c r="T25" s="7">
        <f>ROUNDDOWN(S25*(1+(共通部分マスター!$D$12)/100),0)</f>
        <v>5324</v>
      </c>
      <c r="U25" s="7">
        <f t="shared" si="3"/>
        <v>0</v>
      </c>
      <c r="V25" s="19">
        <f t="shared" si="4"/>
        <v>0</v>
      </c>
    </row>
    <row r="26" spans="1:23" x14ac:dyDescent="0.4">
      <c r="B26" s="103"/>
      <c r="C26" s="104"/>
      <c r="D26" s="105"/>
      <c r="E26" s="98" t="s">
        <v>34</v>
      </c>
      <c r="F26" s="110"/>
      <c r="G26" s="110"/>
      <c r="H26" s="110"/>
      <c r="I26" s="33">
        <f t="shared" si="0"/>
        <v>0</v>
      </c>
      <c r="J26" s="37">
        <f t="shared" si="1"/>
        <v>0</v>
      </c>
      <c r="K26" s="8">
        <f t="shared" si="2"/>
        <v>0</v>
      </c>
      <c r="O26" s="86"/>
      <c r="P26" s="98" t="s">
        <v>34</v>
      </c>
      <c r="Q26" s="99"/>
      <c r="R26" s="60">
        <v>0</v>
      </c>
      <c r="S26" s="7">
        <f>共通部分マスター!D23</f>
        <v>6320</v>
      </c>
      <c r="T26" s="7">
        <f>ROUNDDOWN(S26*(1+(共通部分マスター!$D$12)/100),0)</f>
        <v>6825</v>
      </c>
      <c r="U26" s="7">
        <f t="shared" si="3"/>
        <v>0</v>
      </c>
      <c r="V26" s="19">
        <f t="shared" si="4"/>
        <v>0</v>
      </c>
    </row>
    <row r="27" spans="1:23" x14ac:dyDescent="0.4">
      <c r="B27" s="103"/>
      <c r="C27" s="104"/>
      <c r="D27" s="105"/>
      <c r="E27" s="98" t="s">
        <v>35</v>
      </c>
      <c r="F27" s="110"/>
      <c r="G27" s="110"/>
      <c r="H27" s="110"/>
      <c r="I27" s="33">
        <f t="shared" si="0"/>
        <v>0</v>
      </c>
      <c r="J27" s="37">
        <f t="shared" si="1"/>
        <v>0</v>
      </c>
      <c r="K27" s="8">
        <f t="shared" si="2"/>
        <v>0</v>
      </c>
      <c r="O27" s="86"/>
      <c r="P27" s="98" t="s">
        <v>35</v>
      </c>
      <c r="Q27" s="99"/>
      <c r="R27" s="60">
        <v>0</v>
      </c>
      <c r="S27" s="7">
        <f>共通部分マスター!D24</f>
        <v>5430</v>
      </c>
      <c r="T27" s="7">
        <f>ROUNDDOWN(S27*(1+(共通部分マスター!$D$12)/100),0)</f>
        <v>5864</v>
      </c>
      <c r="U27" s="7">
        <f t="shared" si="3"/>
        <v>0</v>
      </c>
      <c r="V27" s="19">
        <f t="shared" si="4"/>
        <v>0</v>
      </c>
    </row>
    <row r="28" spans="1:23" ht="19.5" thickBot="1" x14ac:dyDescent="0.45">
      <c r="B28" s="103"/>
      <c r="C28" s="104"/>
      <c r="D28" s="105"/>
      <c r="E28" s="93" t="s">
        <v>36</v>
      </c>
      <c r="F28" s="111"/>
      <c r="G28" s="111"/>
      <c r="H28" s="111"/>
      <c r="I28" s="34">
        <f t="shared" si="0"/>
        <v>0</v>
      </c>
      <c r="J28" s="26">
        <f t="shared" si="1"/>
        <v>0</v>
      </c>
      <c r="K28" s="10">
        <f t="shared" si="2"/>
        <v>0</v>
      </c>
      <c r="O28" s="86"/>
      <c r="P28" s="93" t="s">
        <v>36</v>
      </c>
      <c r="Q28" s="94"/>
      <c r="R28" s="61">
        <v>0</v>
      </c>
      <c r="S28" s="9">
        <f>共通部分マスター!D25</f>
        <v>6820</v>
      </c>
      <c r="T28" s="9">
        <f>ROUNDDOWN(S28*(1+(共通部分マスター!$D$12)/100),0)</f>
        <v>7365</v>
      </c>
      <c r="U28" s="9">
        <f t="shared" si="3"/>
        <v>0</v>
      </c>
      <c r="V28" s="20">
        <f t="shared" si="4"/>
        <v>0</v>
      </c>
    </row>
    <row r="29" spans="1:23" ht="20.25" thickTop="1" thickBot="1" x14ac:dyDescent="0.45">
      <c r="B29" s="106"/>
      <c r="C29" s="107"/>
      <c r="D29" s="108"/>
      <c r="E29" s="112" t="s">
        <v>5</v>
      </c>
      <c r="F29" s="113"/>
      <c r="G29" s="113"/>
      <c r="H29" s="113"/>
      <c r="I29" s="31">
        <f t="shared" si="0"/>
        <v>0</v>
      </c>
      <c r="J29" s="38">
        <f t="shared" si="1"/>
        <v>0</v>
      </c>
      <c r="K29" s="11">
        <f t="shared" si="2"/>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2"/>
        <v>0</v>
      </c>
      <c r="O30" s="85" t="s">
        <v>6</v>
      </c>
      <c r="P30" s="88" t="s">
        <v>7</v>
      </c>
      <c r="Q30" s="89"/>
      <c r="R30" s="59">
        <v>0</v>
      </c>
      <c r="S30" s="62">
        <v>0</v>
      </c>
      <c r="T30" s="5">
        <f>ROUNDDOWN(S30*(1+(共通部分マスター!$D$12)/100),0)</f>
        <v>0</v>
      </c>
      <c r="U30" s="5">
        <f>S30*R30</f>
        <v>0</v>
      </c>
      <c r="V30" s="18">
        <f>T30*R30</f>
        <v>0</v>
      </c>
      <c r="W30" s="47" t="s">
        <v>55</v>
      </c>
    </row>
    <row r="31" spans="1:23" ht="19.5" thickBot="1" x14ac:dyDescent="0.45">
      <c r="B31" s="103"/>
      <c r="C31" s="104"/>
      <c r="D31" s="105"/>
      <c r="E31" s="116" t="s">
        <v>8</v>
      </c>
      <c r="F31" s="117"/>
      <c r="G31" s="117"/>
      <c r="H31" s="117"/>
      <c r="I31" s="34">
        <f t="shared" si="0"/>
        <v>0</v>
      </c>
      <c r="J31" s="40">
        <f t="shared" si="1"/>
        <v>0</v>
      </c>
      <c r="K31" s="36">
        <f t="shared" si="2"/>
        <v>0</v>
      </c>
      <c r="O31" s="86"/>
      <c r="P31" s="93" t="s">
        <v>8</v>
      </c>
      <c r="Q31" s="94"/>
      <c r="R31" s="61">
        <v>0</v>
      </c>
      <c r="S31" s="63">
        <v>0</v>
      </c>
      <c r="T31" s="9">
        <f>ROUNDDOWN(S31*(1+(共通部分マスター!$D$12)/100),0)</f>
        <v>0</v>
      </c>
      <c r="U31" s="9">
        <f>S31*R31</f>
        <v>0</v>
      </c>
      <c r="V31" s="20">
        <f>T31*R31</f>
        <v>0</v>
      </c>
      <c r="W31" t="s">
        <v>63</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62</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8</v>
      </c>
      <c r="L35" t="s">
        <v>50</v>
      </c>
    </row>
    <row r="36" spans="2:22" x14ac:dyDescent="0.4">
      <c r="B36" t="s">
        <v>58</v>
      </c>
    </row>
    <row r="37" spans="2:22" x14ac:dyDescent="0.4">
      <c r="B37" t="s">
        <v>59</v>
      </c>
    </row>
    <row r="38" spans="2:22" x14ac:dyDescent="0.4">
      <c r="B38" t="s">
        <v>60</v>
      </c>
    </row>
  </sheetData>
  <sheetProtection selectLockedCells="1"/>
  <mergeCells count="28">
    <mergeCell ref="B30:D32"/>
    <mergeCell ref="B23:D29"/>
    <mergeCell ref="E23:H23"/>
    <mergeCell ref="E24:H24"/>
    <mergeCell ref="E25:H25"/>
    <mergeCell ref="E26:H26"/>
    <mergeCell ref="E27:H27"/>
    <mergeCell ref="E28:H28"/>
    <mergeCell ref="E29:H29"/>
    <mergeCell ref="E30:H30"/>
    <mergeCell ref="E31:H31"/>
    <mergeCell ref="E32:H32"/>
    <mergeCell ref="B11:L11"/>
    <mergeCell ref="O23:O29"/>
    <mergeCell ref="P23:Q23"/>
    <mergeCell ref="O30:O32"/>
    <mergeCell ref="O33:Q33"/>
    <mergeCell ref="P30:Q30"/>
    <mergeCell ref="P31:Q31"/>
    <mergeCell ref="P32:Q32"/>
    <mergeCell ref="B33:H33"/>
    <mergeCell ref="I14:J14"/>
    <mergeCell ref="P24:Q24"/>
    <mergeCell ref="P25:Q25"/>
    <mergeCell ref="P26:Q26"/>
    <mergeCell ref="P27:Q27"/>
    <mergeCell ref="P28:Q28"/>
    <mergeCell ref="P29:Q29"/>
  </mergeCells>
  <phoneticPr fontId="2"/>
  <dataValidations count="1">
    <dataValidation type="whole" operator="greaterThanOrEqual" allowBlank="1" showInputMessage="1" showErrorMessage="1" sqref="R23 R24 R25 R26 R27 R28 R30 R31 S31 S30" xr:uid="{00000000-0002-0000-02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249977111117893"/>
  </sheetPr>
  <dimension ref="A1:W38"/>
  <sheetViews>
    <sheetView view="pageBreakPreview" topLeftCell="A16" zoomScaleNormal="100" zoomScaleSheetLayoutView="100" workbookViewId="0">
      <selection activeCell="R23" sqref="R23"/>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67</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54</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共通部分マスター!D20</f>
        <v>1290</v>
      </c>
      <c r="T23" s="5">
        <f>ROUNDDOWN(S23*(1+(共通部分マスター!$D$12)/100),0)</f>
        <v>1393</v>
      </c>
      <c r="U23" s="5">
        <f t="shared" ref="U23:U28" si="2">S23*R23</f>
        <v>0</v>
      </c>
      <c r="V23" s="18">
        <f>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共通部分マスター!D21</f>
        <v>2680</v>
      </c>
      <c r="T24" s="7">
        <f>ROUNDDOWN(S24*(1+(共通部分マスター!$D$12)/100),0)</f>
        <v>2894</v>
      </c>
      <c r="U24" s="7">
        <f t="shared" si="2"/>
        <v>0</v>
      </c>
      <c r="V24" s="19">
        <f t="shared" ref="V24:V28" si="3">T24*R24</f>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共通部分マスター!D22</f>
        <v>4930</v>
      </c>
      <c r="T25" s="7">
        <f>ROUNDDOWN(S25*(1+(共通部分マスター!$D$12)/100),0)</f>
        <v>5324</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共通部分マスター!D23</f>
        <v>6320</v>
      </c>
      <c r="T26" s="7">
        <f>ROUNDDOWN(S26*(1+(共通部分マスター!$D$12)/100),0)</f>
        <v>6825</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共通部分マスター!D24</f>
        <v>5430</v>
      </c>
      <c r="T27" s="7">
        <f>ROUNDDOWN(S27*(1+(共通部分マスター!$D$12)/100),0)</f>
        <v>5864</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共通部分マスター!D25</f>
        <v>6820</v>
      </c>
      <c r="T28" s="9">
        <f>ROUNDDOWN(S28*(1+(共通部分マスター!$D$12)/100),0)</f>
        <v>7365</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55</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63</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62</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8</v>
      </c>
      <c r="L35" t="s">
        <v>50</v>
      </c>
    </row>
    <row r="36" spans="2:22" x14ac:dyDescent="0.4">
      <c r="B36" t="s">
        <v>58</v>
      </c>
    </row>
    <row r="37" spans="2:22" x14ac:dyDescent="0.4">
      <c r="B37" t="s">
        <v>59</v>
      </c>
    </row>
    <row r="38" spans="2:22" x14ac:dyDescent="0.4">
      <c r="B38" t="s">
        <v>60</v>
      </c>
    </row>
  </sheetData>
  <sheetProtection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3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249977111117893"/>
  </sheetPr>
  <dimension ref="A1:W38"/>
  <sheetViews>
    <sheetView view="pageBreakPreview" topLeftCell="A16" zoomScaleNormal="100" zoomScaleSheetLayoutView="100" workbookViewId="0">
      <selection activeCell="R23" sqref="R23"/>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67</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54</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共通部分マスター!D20</f>
        <v>1290</v>
      </c>
      <c r="T23" s="5">
        <f>ROUNDDOWN(S23*(1+(共通部分マスター!$D$12)/100),0)</f>
        <v>1393</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共通部分マスター!D21</f>
        <v>2680</v>
      </c>
      <c r="T24" s="7">
        <f>ROUNDDOWN(S24*(1+(共通部分マスター!$D$12)/100),0)</f>
        <v>2894</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共通部分マスター!D22</f>
        <v>4930</v>
      </c>
      <c r="T25" s="7">
        <f>ROUNDDOWN(S25*(1+(共通部分マスター!$D$12)/100),0)</f>
        <v>5324</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共通部分マスター!D23</f>
        <v>6320</v>
      </c>
      <c r="T26" s="7">
        <f>ROUNDDOWN(S26*(1+(共通部分マスター!$D$12)/100),0)</f>
        <v>6825</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共通部分マスター!D24</f>
        <v>5430</v>
      </c>
      <c r="T27" s="7">
        <f>ROUNDDOWN(S27*(1+(共通部分マスター!$D$12)/100),0)</f>
        <v>5864</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共通部分マスター!D25</f>
        <v>6820</v>
      </c>
      <c r="T28" s="9">
        <f>ROUNDDOWN(S28*(1+(共通部分マスター!$D$12)/100),0)</f>
        <v>7365</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55</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63</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62</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8</v>
      </c>
      <c r="L35" t="s">
        <v>50</v>
      </c>
    </row>
    <row r="36" spans="2:22" x14ac:dyDescent="0.4">
      <c r="B36" t="s">
        <v>58</v>
      </c>
    </row>
    <row r="37" spans="2:22" x14ac:dyDescent="0.4">
      <c r="B37" t="s">
        <v>59</v>
      </c>
    </row>
    <row r="38" spans="2:22" x14ac:dyDescent="0.4">
      <c r="B38" t="s">
        <v>60</v>
      </c>
    </row>
  </sheetData>
  <sheetProtection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4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249977111117893"/>
  </sheetPr>
  <dimension ref="A1:W38"/>
  <sheetViews>
    <sheetView view="pageBreakPreview" topLeftCell="A19" zoomScaleNormal="100" zoomScaleSheetLayoutView="100" workbookViewId="0">
      <selection activeCell="R23" sqref="R23"/>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67</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54</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共通部分マスター!D20</f>
        <v>1290</v>
      </c>
      <c r="T23" s="5">
        <f>ROUNDDOWN(S23*(1+(共通部分マスター!$D$13)/100),0)</f>
        <v>1419</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共通部分マスター!D21</f>
        <v>2680</v>
      </c>
      <c r="T24" s="7">
        <f>ROUNDDOWN(S24*(1+(共通部分マスター!$D$13)/100),0)</f>
        <v>2948</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共通部分マスター!D22</f>
        <v>4930</v>
      </c>
      <c r="T25" s="7">
        <f>ROUNDDOWN(S25*(1+(共通部分マスター!$D$13)/100),0)</f>
        <v>5423</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共通部分マスター!D23</f>
        <v>6320</v>
      </c>
      <c r="T26" s="7">
        <f>ROUNDDOWN(S26*(1+(共通部分マスター!$D$13)/100),0)</f>
        <v>6952</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共通部分マスター!D24</f>
        <v>5430</v>
      </c>
      <c r="T27" s="7">
        <f>ROUNDDOWN(S27*(1+(共通部分マスター!$D$13)/100),0)</f>
        <v>5973</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共通部分マスター!D25</f>
        <v>6820</v>
      </c>
      <c r="T28" s="9">
        <f>ROUNDDOWN(S28*(1+(共通部分マスター!$D$13)/100),0)</f>
        <v>7502</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ROUNDDOWN(S30*(1+(共通部分マスター!$D$13)/100),0)</f>
        <v>0</v>
      </c>
      <c r="U30" s="5">
        <f>S30*R30</f>
        <v>0</v>
      </c>
      <c r="V30" s="18">
        <f>T30*R30</f>
        <v>0</v>
      </c>
      <c r="W30" s="47" t="s">
        <v>55</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ROUNDDOWN(S31*(1+(共通部分マスター!$D$13)/100),0)</f>
        <v>0</v>
      </c>
      <c r="U31" s="9">
        <f>S31*R31</f>
        <v>0</v>
      </c>
      <c r="V31" s="20">
        <f>T31*R31</f>
        <v>0</v>
      </c>
      <c r="W31" t="s">
        <v>63</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62</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共通部分マスター!D13</f>
        <v>10</v>
      </c>
      <c r="L35" t="s">
        <v>50</v>
      </c>
    </row>
    <row r="36" spans="2:22" x14ac:dyDescent="0.4">
      <c r="B36" t="s">
        <v>58</v>
      </c>
    </row>
    <row r="37" spans="2:22" x14ac:dyDescent="0.4">
      <c r="B37" t="s">
        <v>59</v>
      </c>
    </row>
    <row r="38" spans="2:22" x14ac:dyDescent="0.4">
      <c r="B38" t="s">
        <v>60</v>
      </c>
    </row>
  </sheetData>
  <sheetProtection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5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8" tint="-0.249977111117893"/>
  </sheetPr>
  <dimension ref="A1:W38"/>
  <sheetViews>
    <sheetView view="pageBreakPreview" topLeftCell="A16" zoomScaleNormal="100" zoomScaleSheetLayoutView="100" workbookViewId="0">
      <selection activeCell="S40" sqref="S40"/>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67</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54</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共通部分マスター!D20</f>
        <v>1290</v>
      </c>
      <c r="T23" s="5">
        <f>ROUNDDOWN(S23*(1+(共通部分マスター!$D$13)/100),0)</f>
        <v>1419</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共通部分マスター!D21</f>
        <v>2680</v>
      </c>
      <c r="T24" s="7">
        <f>ROUNDDOWN(S24*(1+(共通部分マスター!$D$13)/100),0)</f>
        <v>2948</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共通部分マスター!D22</f>
        <v>4930</v>
      </c>
      <c r="T25" s="7">
        <f>ROUNDDOWN(S25*(1+(共通部分マスター!$D$13)/100),0)</f>
        <v>5423</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共通部分マスター!D23</f>
        <v>6320</v>
      </c>
      <c r="T26" s="7">
        <f>ROUNDDOWN(S26*(1+(共通部分マスター!$D$13)/100),0)</f>
        <v>6952</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共通部分マスター!D24</f>
        <v>5430</v>
      </c>
      <c r="T27" s="7">
        <f>ROUNDDOWN(S27*(1+(共通部分マスター!$D$13)/100),0)</f>
        <v>5973</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共通部分マスター!D25</f>
        <v>6820</v>
      </c>
      <c r="T28" s="9">
        <f>ROUNDDOWN(S28*(1+(共通部分マスター!$D$13)/100),0)</f>
        <v>7502</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ROUNDDOWN(S30*(1+(共通部分マスター!$D$13)/100),0)</f>
        <v>0</v>
      </c>
      <c r="U30" s="5">
        <f>S30*R30</f>
        <v>0</v>
      </c>
      <c r="V30" s="18">
        <f>T30*R30</f>
        <v>0</v>
      </c>
      <c r="W30" s="47" t="s">
        <v>55</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ROUNDDOWN(S31*(1+(共通部分マスター!$D$13)/100),0)</f>
        <v>0</v>
      </c>
      <c r="U31" s="9">
        <f>S31*R31</f>
        <v>0</v>
      </c>
      <c r="V31" s="20">
        <f>T31*R31</f>
        <v>0</v>
      </c>
      <c r="W31" t="s">
        <v>63</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62</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共通部分マスター!D13</f>
        <v>10</v>
      </c>
      <c r="L35" t="s">
        <v>50</v>
      </c>
    </row>
    <row r="36" spans="2:22" x14ac:dyDescent="0.4">
      <c r="B36" t="s">
        <v>58</v>
      </c>
    </row>
    <row r="37" spans="2:22" x14ac:dyDescent="0.4">
      <c r="B37" t="s">
        <v>59</v>
      </c>
    </row>
    <row r="38" spans="2:22" x14ac:dyDescent="0.4">
      <c r="B38" t="s">
        <v>60</v>
      </c>
    </row>
  </sheetData>
  <sheetProtection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6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249977111117893"/>
  </sheetPr>
  <dimension ref="A1:W38"/>
  <sheetViews>
    <sheetView view="pageBreakPreview" topLeftCell="H16" zoomScaleNormal="100" zoomScaleSheetLayoutView="100" workbookViewId="0">
      <selection activeCell="S40" sqref="S40"/>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67</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54</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共通部分マスター!D20</f>
        <v>1290</v>
      </c>
      <c r="T23" s="5">
        <f>ROUNDDOWN(S23*(1+(共通部分マスター!$D$13)/100),0)</f>
        <v>1419</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共通部分マスター!D21</f>
        <v>2680</v>
      </c>
      <c r="T24" s="7">
        <f>ROUNDDOWN(S24*(1+(共通部分マスター!$D$13)/100),0)</f>
        <v>2948</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共通部分マスター!D22</f>
        <v>4930</v>
      </c>
      <c r="T25" s="7">
        <f>ROUNDDOWN(S25*(1+(共通部分マスター!$D$13)/100),0)</f>
        <v>5423</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共通部分マスター!D23</f>
        <v>6320</v>
      </c>
      <c r="T26" s="7">
        <f>ROUNDDOWN(S26*(1+(共通部分マスター!$D$13)/100),0)</f>
        <v>6952</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共通部分マスター!D24</f>
        <v>5430</v>
      </c>
      <c r="T27" s="7">
        <f>ROUNDDOWN(S27*(1+(共通部分マスター!$D$13)/100),0)</f>
        <v>5973</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共通部分マスター!D25</f>
        <v>6820</v>
      </c>
      <c r="T28" s="9">
        <f>ROUNDDOWN(S28*(1+(共通部分マスター!$D$13)/100),0)</f>
        <v>7502</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ROUNDDOWN(S30*(1+(共通部分マスター!$D$13)/100),0)</f>
        <v>0</v>
      </c>
      <c r="U30" s="5">
        <f>S30*R30</f>
        <v>0</v>
      </c>
      <c r="V30" s="18">
        <f>T30*R30</f>
        <v>0</v>
      </c>
      <c r="W30" s="47" t="s">
        <v>55</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ROUNDDOWN(S31*(1+(共通部分マスター!$D$13)/100),0)</f>
        <v>0</v>
      </c>
      <c r="U31" s="9">
        <f>S31*R31</f>
        <v>0</v>
      </c>
      <c r="V31" s="20">
        <f>T31*R31</f>
        <v>0</v>
      </c>
      <c r="W31" t="s">
        <v>63</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62</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共通部分マスター!D13</f>
        <v>10</v>
      </c>
      <c r="L35" t="s">
        <v>50</v>
      </c>
    </row>
    <row r="36" spans="2:22" x14ac:dyDescent="0.4">
      <c r="B36" t="s">
        <v>58</v>
      </c>
    </row>
    <row r="37" spans="2:22" x14ac:dyDescent="0.4">
      <c r="B37" t="s">
        <v>59</v>
      </c>
    </row>
    <row r="38" spans="2:22" x14ac:dyDescent="0.4">
      <c r="B38" t="s">
        <v>60</v>
      </c>
    </row>
  </sheetData>
  <sheetProtection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7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共通部分マスター</vt:lpstr>
      <vt:lpstr>総括表</vt:lpstr>
      <vt:lpstr>消費税8% 市区町村1</vt:lpstr>
      <vt:lpstr>消費税8% 市区町村2</vt:lpstr>
      <vt:lpstr>消費税8% 市区町村3</vt:lpstr>
      <vt:lpstr>消費税10% 市区町村別 1</vt:lpstr>
      <vt:lpstr>消費税10% 市区町村別 2</vt:lpstr>
      <vt:lpstr>消費税10% 市区町村別 3</vt:lpstr>
      <vt:lpstr>'消費税10% 市区町村別 1'!Print_Area</vt:lpstr>
      <vt:lpstr>'消費税10% 市区町村別 2'!Print_Area</vt:lpstr>
      <vt:lpstr>'消費税10% 市区町村別 3'!Print_Area</vt:lpstr>
      <vt:lpstr>'消費税8% 市区町村1'!Print_Area</vt:lpstr>
      <vt:lpstr>'消費税8% 市区町村2'!Print_Area</vt:lpstr>
      <vt:lpstr>'消費税8% 市区町村3'!Print_Area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2019-10-29T10:08:22Z</dcterms:modified>
</cp:coreProperties>
</file>